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0"/>
  <workbookPr/>
  <mc:AlternateContent xmlns:mc="http://schemas.openxmlformats.org/markup-compatibility/2006">
    <mc:Choice Requires="x15">
      <x15ac:absPath xmlns:x15ac="http://schemas.microsoft.com/office/spreadsheetml/2010/11/ac" url="C:\Users\Utente\Desktop\TO DO\Articolo gelatine\Repository\"/>
    </mc:Choice>
  </mc:AlternateContent>
  <xr:revisionPtr revIDLastSave="0" documentId="13_ncr:1_{2D5005DB-413F-496A-B22D-98008A2387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nine Sample" sheetId="1" r:id="rId1"/>
    <sheet name="Equine Samp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2" i="3" l="1"/>
  <c r="E93" i="3"/>
  <c r="E92" i="3"/>
  <c r="D93" i="3"/>
  <c r="D92" i="3"/>
  <c r="C93" i="3"/>
  <c r="C92" i="3"/>
  <c r="J93" i="3"/>
  <c r="H93" i="3"/>
  <c r="I93" i="3"/>
  <c r="B93" i="3"/>
  <c r="F92" i="3"/>
  <c r="G92" i="3"/>
  <c r="I92" i="3"/>
  <c r="J92" i="3"/>
  <c r="B92" i="3"/>
  <c r="B72" i="3"/>
  <c r="B71" i="3"/>
  <c r="D84" i="3"/>
  <c r="C84" i="3"/>
  <c r="B84" i="3"/>
  <c r="D83" i="3"/>
  <c r="C83" i="3"/>
  <c r="B83" i="3"/>
  <c r="G71" i="3"/>
  <c r="E72" i="3"/>
  <c r="G72" i="3"/>
  <c r="F72" i="3"/>
  <c r="D72" i="3"/>
  <c r="F71" i="3"/>
  <c r="E71" i="3"/>
  <c r="D71" i="3"/>
  <c r="C71" i="3"/>
  <c r="C72" i="3"/>
  <c r="C48" i="3"/>
  <c r="D48" i="3"/>
  <c r="B48" i="3"/>
  <c r="C47" i="3"/>
  <c r="D47" i="3"/>
  <c r="B47" i="3"/>
  <c r="D17" i="3"/>
  <c r="C17" i="3"/>
  <c r="B17" i="3"/>
  <c r="D16" i="3"/>
  <c r="C16" i="3"/>
  <c r="B16" i="3"/>
  <c r="F75" i="1"/>
  <c r="G76" i="1"/>
  <c r="F76" i="1"/>
  <c r="G75" i="1"/>
  <c r="E76" i="1"/>
  <c r="D76" i="1"/>
  <c r="E75" i="1"/>
  <c r="D75" i="1"/>
  <c r="C76" i="1"/>
  <c r="C75" i="1"/>
  <c r="B76" i="1"/>
  <c r="B75" i="1"/>
  <c r="C61" i="1"/>
  <c r="C60" i="1"/>
  <c r="B61" i="1"/>
  <c r="B60" i="1"/>
  <c r="D51" i="1"/>
  <c r="E52" i="1"/>
  <c r="D52" i="1"/>
  <c r="E51" i="1"/>
  <c r="C52" i="1"/>
  <c r="C51" i="1"/>
  <c r="B52" i="1"/>
  <c r="B51" i="1"/>
  <c r="B10" i="1"/>
  <c r="C11" i="1"/>
  <c r="C10" i="1"/>
  <c r="B11" i="1"/>
</calcChain>
</file>

<file path=xl/sharedStrings.xml><?xml version="1.0" encoding="utf-8"?>
<sst xmlns="http://schemas.openxmlformats.org/spreadsheetml/2006/main" count="111" uniqueCount="32">
  <si>
    <t>Canine Sample</t>
  </si>
  <si>
    <t xml:space="preserve">Cell yield </t>
  </si>
  <si>
    <t>Number of viable cells obtained at Passage 0 (P0) after tissue digestion, isolation, and primary culture</t>
  </si>
  <si>
    <t>CN-C</t>
  </si>
  <si>
    <t>CN-DF</t>
  </si>
  <si>
    <r>
      <rPr>
        <b/>
        <sz val="12"/>
        <color theme="1"/>
        <rFont val="Calibri"/>
        <family val="2"/>
        <scheme val="minor"/>
      </rPr>
      <t>Abbreviations:</t>
    </r>
    <r>
      <rPr>
        <sz val="11"/>
        <color theme="1"/>
        <rFont val="Calibri"/>
        <family val="2"/>
        <scheme val="minor"/>
      </rPr>
      <t xml:space="preserve"> CN-C, Canine Fresh Control Group; CN-DF, Canine DMSO/FBS Cryopreserved Group.</t>
    </r>
  </si>
  <si>
    <t>Mean</t>
  </si>
  <si>
    <t>SD</t>
  </si>
  <si>
    <t>Growth curve and Population Doubling Time (PDT) calculation</t>
  </si>
  <si>
    <t>Daily cell counts recorded over 7 days to evaluate cell proliferation kinetics. The population doubling time (PDT) was calculated from the log phase of the growth curve using the equation described by Bezerra et al. (2022): PDT=(t×log2) / log (Nt / N0), where t represents the period of cultivation in days, N0 represents the initial number of cells, and Nt represents the number of cells in a specific period of culture.</t>
  </si>
  <si>
    <t>Days in culture</t>
  </si>
  <si>
    <t>PDT</t>
  </si>
  <si>
    <t>Mean PDT</t>
  </si>
  <si>
    <t>Colony Forming Units (CFUs)</t>
  </si>
  <si>
    <t>Number of colonies containing at least 16–20 cells formed after 4 weeks of culture.</t>
  </si>
  <si>
    <t>Spheroids (24h)</t>
  </si>
  <si>
    <t>Spheroids – Area: Projected two-dimensional spheroid area measured from bright-field images acquired 24 h after spheroid formation and quantified using ImageJ software (pixels). Spheroids – Volume: Three-dimensional spheroid volume estimated from binary masks generated with ImageJ (Fiji) and analyzed using ReViSP software (v. 2.3), a voxel-based image analysis tool for spheroid reconstruction and volume calculation.</t>
  </si>
  <si>
    <t>Area</t>
  </si>
  <si>
    <t>Volume</t>
  </si>
  <si>
    <t>% wound closure (48h)</t>
  </si>
  <si>
    <t>Percentage of scratch closure after 48 h, used as an indicator of cell migration capacity.</t>
  </si>
  <si>
    <t>Normalised Differentiation Ratio (DR)</t>
  </si>
  <si>
    <t>Ratio of positive staining area in differentiated cultures relative to non-induced controls.</t>
  </si>
  <si>
    <t>Adipogenic</t>
  </si>
  <si>
    <t>Chondrogenic</t>
  </si>
  <si>
    <t>Osteogenic</t>
  </si>
  <si>
    <t>Equine Sample</t>
  </si>
  <si>
    <t>EQ-C</t>
  </si>
  <si>
    <t>EQ-DF</t>
  </si>
  <si>
    <t>EQ-GSE</t>
  </si>
  <si>
    <r>
      <rPr>
        <b/>
        <sz val="12"/>
        <color theme="1"/>
        <rFont val="Calibri"/>
        <family val="2"/>
        <scheme val="minor"/>
      </rPr>
      <t>Abbreviations:</t>
    </r>
    <r>
      <rPr>
        <sz val="11"/>
        <color theme="1"/>
        <rFont val="Calibri"/>
        <family val="2"/>
        <scheme val="minor"/>
      </rPr>
      <t xml:space="preserve"> EQ-C, Equine Fresh Control Group; EQ-DF, Equine DMSO/FBS Cryopreserved Group; EQ-GSE, Equine Glucose–Sucrose–Ethylene Glycol Group.</t>
    </r>
  </si>
  <si>
    <t>CN-GSE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</si>
</sst>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zoomScale="90" zoomScaleNormal="90" workbookViewId="0">
      <selection activeCell="O5" sqref="O5"/>
    </sheetView>
  </sheetViews>
  <sheetFormatPr defaultRowHeight="15"/>
  <cols>
    <col min="4" max="4" width="9.140625" customWidth="1"/>
    <col min="10" max="10" width="13.5703125" customWidth="1"/>
  </cols>
  <sheetData>
    <row r="1" spans="1:12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>
      <c r="A2" s="9" t="s">
        <v>1</v>
      </c>
      <c r="B2" t="s">
        <v>2</v>
      </c>
      <c r="C2" s="1"/>
      <c r="E2" s="1"/>
      <c r="F2" s="1"/>
      <c r="G2" s="1"/>
      <c r="H2" s="1"/>
      <c r="I2" s="1"/>
      <c r="J2" s="1"/>
      <c r="K2" s="1"/>
      <c r="L2" s="10"/>
    </row>
    <row r="3" spans="1:12">
      <c r="A3" s="1"/>
      <c r="B3" s="1" t="s">
        <v>3</v>
      </c>
      <c r="C3" s="1" t="s">
        <v>4</v>
      </c>
      <c r="D3" s="1"/>
      <c r="E3" s="1"/>
      <c r="F3" s="1"/>
    </row>
    <row r="4" spans="1:12">
      <c r="A4" s="1"/>
      <c r="B4" s="1">
        <v>250000</v>
      </c>
      <c r="C4" s="1">
        <v>1680000</v>
      </c>
      <c r="D4" s="1"/>
      <c r="E4" s="1"/>
      <c r="F4" s="1"/>
      <c r="L4" s="10"/>
    </row>
    <row r="5" spans="1:12">
      <c r="A5" s="1"/>
      <c r="B5" s="1">
        <v>110000</v>
      </c>
      <c r="C5" s="1">
        <v>600000</v>
      </c>
      <c r="D5" s="1"/>
      <c r="E5" s="1"/>
      <c r="F5" s="1"/>
      <c r="L5" s="10"/>
    </row>
    <row r="6" spans="1:12" ht="15.75">
      <c r="A6" s="1"/>
      <c r="B6" s="1">
        <v>110000</v>
      </c>
      <c r="C6" s="1">
        <v>980000</v>
      </c>
      <c r="D6" s="1"/>
      <c r="E6" s="1"/>
      <c r="F6" s="1"/>
      <c r="H6" s="10" t="s">
        <v>5</v>
      </c>
      <c r="L6" s="10"/>
    </row>
    <row r="7" spans="1:12">
      <c r="A7" s="1"/>
      <c r="B7" s="1">
        <v>180000</v>
      </c>
      <c r="C7" s="1"/>
      <c r="D7" s="1"/>
      <c r="E7" s="1"/>
      <c r="F7" s="1"/>
    </row>
    <row r="8" spans="1:12">
      <c r="A8" s="1"/>
      <c r="B8" s="1">
        <v>475000</v>
      </c>
      <c r="C8" s="1"/>
      <c r="D8" s="1"/>
      <c r="E8" s="1"/>
      <c r="F8" s="1"/>
    </row>
    <row r="9" spans="1:12">
      <c r="A9" s="1"/>
      <c r="B9" s="1">
        <v>275000</v>
      </c>
      <c r="C9" s="1"/>
      <c r="D9" s="1"/>
      <c r="E9" s="1"/>
      <c r="F9" s="1"/>
    </row>
    <row r="10" spans="1:12">
      <c r="A10" s="1" t="s">
        <v>6</v>
      </c>
      <c r="B10" s="1">
        <f>AVERAGE(B4:B9)</f>
        <v>233333.33333333334</v>
      </c>
      <c r="C10" s="1">
        <f>AVERAGE(C4:C9)</f>
        <v>1086666.6666666667</v>
      </c>
      <c r="D10" s="1"/>
      <c r="E10" s="1"/>
      <c r="F10" s="1"/>
      <c r="G10" s="1"/>
      <c r="H10" s="1"/>
      <c r="I10" s="1"/>
      <c r="J10" s="1"/>
      <c r="K10" s="1"/>
    </row>
    <row r="11" spans="1:12">
      <c r="A11" s="1" t="s">
        <v>7</v>
      </c>
      <c r="B11" s="1">
        <f>_xlfn.STDEV.S(B4:B9)</f>
        <v>136881.94426828786</v>
      </c>
      <c r="C11" s="1">
        <f>_xlfn.STDEV.S(C4:C9)</f>
        <v>547844.26010804682</v>
      </c>
      <c r="D11" s="1"/>
      <c r="E11" s="1"/>
      <c r="F11" s="1"/>
      <c r="G11" s="1"/>
      <c r="H11" s="1"/>
      <c r="I11" s="1"/>
      <c r="J11" s="1"/>
      <c r="K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>
      <c r="A13" s="9" t="s">
        <v>8</v>
      </c>
      <c r="B13" s="1"/>
      <c r="C13" s="1"/>
      <c r="D13" s="1"/>
      <c r="E13" s="1"/>
      <c r="F13" s="1"/>
      <c r="G13" t="s">
        <v>9</v>
      </c>
      <c r="H13" s="1"/>
      <c r="I13" s="1"/>
      <c r="J13" s="1"/>
      <c r="K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2" ht="30">
      <c r="A15" s="2" t="s">
        <v>10</v>
      </c>
      <c r="B15" s="1">
        <v>1</v>
      </c>
      <c r="C15" s="1">
        <v>2</v>
      </c>
      <c r="D15" s="1">
        <v>3</v>
      </c>
      <c r="E15" s="1">
        <v>4</v>
      </c>
      <c r="F15" s="1">
        <v>5</v>
      </c>
      <c r="G15" s="1">
        <v>6</v>
      </c>
      <c r="H15" s="1">
        <v>7</v>
      </c>
      <c r="I15" s="1" t="s">
        <v>11</v>
      </c>
      <c r="J15" s="1" t="s">
        <v>12</v>
      </c>
      <c r="K15" s="1" t="s">
        <v>7</v>
      </c>
    </row>
    <row r="16" spans="1:12">
      <c r="A16" s="12" t="s">
        <v>3</v>
      </c>
      <c r="B16" s="1">
        <v>45000</v>
      </c>
      <c r="C16" s="1">
        <v>30000</v>
      </c>
      <c r="D16" s="1">
        <v>30000</v>
      </c>
      <c r="E16" s="1">
        <v>50000</v>
      </c>
      <c r="F16" s="1">
        <v>120000</v>
      </c>
      <c r="G16" s="1">
        <v>190000</v>
      </c>
      <c r="H16" s="1">
        <v>200000</v>
      </c>
      <c r="I16" s="1">
        <v>1.0384219126604148</v>
      </c>
      <c r="J16" s="12">
        <v>1.2843783119189045</v>
      </c>
      <c r="K16" s="12">
        <v>0.41047234598449522</v>
      </c>
    </row>
    <row r="17" spans="1:11">
      <c r="A17" s="12"/>
      <c r="B17" s="1">
        <v>45000</v>
      </c>
      <c r="C17" s="1">
        <v>50000</v>
      </c>
      <c r="D17" s="1">
        <v>60000</v>
      </c>
      <c r="E17" s="1">
        <v>70000</v>
      </c>
      <c r="F17" s="1">
        <v>70000</v>
      </c>
      <c r="G17" s="1">
        <v>180000</v>
      </c>
      <c r="H17" s="1">
        <v>260000</v>
      </c>
      <c r="I17" s="1">
        <v>1.0564767115227505</v>
      </c>
      <c r="J17" s="12"/>
      <c r="K17" s="12"/>
    </row>
    <row r="18" spans="1:11">
      <c r="A18" s="12"/>
      <c r="B18" s="1">
        <v>45000</v>
      </c>
      <c r="C18" s="1">
        <v>35000</v>
      </c>
      <c r="D18" s="1">
        <v>50000</v>
      </c>
      <c r="E18" s="1">
        <v>60000</v>
      </c>
      <c r="F18" s="1">
        <v>110000</v>
      </c>
      <c r="G18" s="1">
        <v>130000</v>
      </c>
      <c r="H18" s="1">
        <v>160000</v>
      </c>
      <c r="I18" s="1">
        <v>1.7582363115735484</v>
      </c>
      <c r="J18" s="12"/>
      <c r="K18" s="12"/>
    </row>
    <row r="19" spans="1:11">
      <c r="A19" s="12" t="s">
        <v>4</v>
      </c>
      <c r="B19" s="1">
        <v>60000</v>
      </c>
      <c r="C19" s="1">
        <v>83333.333329999994</v>
      </c>
      <c r="D19" s="1">
        <v>106666.6667</v>
      </c>
      <c r="E19" s="1">
        <v>216666.6667</v>
      </c>
      <c r="F19" s="1">
        <v>296666.6667</v>
      </c>
      <c r="G19" s="1">
        <v>436666.6667</v>
      </c>
      <c r="H19" s="1">
        <v>486666.6667</v>
      </c>
      <c r="I19" s="1">
        <v>1.4753447749112703</v>
      </c>
      <c r="J19" s="12">
        <v>1.4383096018277053</v>
      </c>
      <c r="K19" s="12">
        <v>0.10498062463574039</v>
      </c>
    </row>
    <row r="20" spans="1:11">
      <c r="A20" s="12"/>
      <c r="B20" s="1">
        <v>40000</v>
      </c>
      <c r="C20" s="1">
        <v>133333.3333</v>
      </c>
      <c r="D20" s="1">
        <v>116666.6667</v>
      </c>
      <c r="E20" s="1">
        <v>193333.3333</v>
      </c>
      <c r="F20" s="1">
        <v>160000</v>
      </c>
      <c r="G20" s="1">
        <v>176666.6667</v>
      </c>
      <c r="H20" s="1">
        <v>170000</v>
      </c>
      <c r="I20" s="1">
        <v>1.3198308802637904</v>
      </c>
      <c r="J20" s="12"/>
      <c r="K20" s="12"/>
    </row>
    <row r="21" spans="1:11">
      <c r="A21" s="12"/>
      <c r="B21" s="1">
        <v>46666.666669999999</v>
      </c>
      <c r="C21" s="1">
        <v>103333.3333</v>
      </c>
      <c r="D21" s="1">
        <v>136666.6667</v>
      </c>
      <c r="E21" s="1">
        <v>183333.3333</v>
      </c>
      <c r="F21" s="1">
        <v>186666.6667</v>
      </c>
      <c r="G21" s="1">
        <v>230000</v>
      </c>
      <c r="H21" s="1">
        <v>246666.6667</v>
      </c>
      <c r="I21" s="1">
        <v>1.5197531503080555</v>
      </c>
      <c r="J21" s="12"/>
      <c r="K21" s="12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9" t="s">
        <v>13</v>
      </c>
      <c r="B23" s="1"/>
      <c r="C23" s="1"/>
      <c r="D23" s="11" t="s">
        <v>14</v>
      </c>
      <c r="E23" s="1"/>
      <c r="F23" s="1"/>
      <c r="G23" s="1"/>
      <c r="H23" s="1"/>
      <c r="I23" s="1"/>
      <c r="J23" s="1"/>
      <c r="K23" s="1"/>
    </row>
    <row r="24" spans="1:11">
      <c r="A24" s="1"/>
      <c r="B24" s="1" t="s">
        <v>3</v>
      </c>
      <c r="C24" s="1" t="s">
        <v>4</v>
      </c>
      <c r="E24" s="1"/>
      <c r="F24" s="1"/>
      <c r="G24" s="1"/>
      <c r="H24" s="1"/>
      <c r="I24" s="1"/>
      <c r="J24" s="1"/>
      <c r="K24" s="1"/>
    </row>
    <row r="25" spans="1:11">
      <c r="A25" s="1"/>
      <c r="B25" s="1">
        <v>109</v>
      </c>
      <c r="C25" s="1">
        <v>170</v>
      </c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>
        <v>92</v>
      </c>
      <c r="C26" s="1">
        <v>109</v>
      </c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>
        <v>170</v>
      </c>
      <c r="C27" s="1">
        <v>174</v>
      </c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>
        <v>126</v>
      </c>
      <c r="C28" s="1">
        <v>126</v>
      </c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>
        <v>93</v>
      </c>
      <c r="C29" s="1">
        <v>158</v>
      </c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>
        <v>174</v>
      </c>
      <c r="C30" s="1">
        <v>103</v>
      </c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>
        <v>103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>
        <v>95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>
        <v>158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 t="s">
        <v>6</v>
      </c>
      <c r="B34" s="1">
        <v>124.44444444444444</v>
      </c>
      <c r="C34" s="1">
        <v>140</v>
      </c>
      <c r="D34" s="1"/>
      <c r="E34" s="1"/>
      <c r="F34" s="1"/>
      <c r="G34" s="1"/>
      <c r="H34" s="1"/>
      <c r="I34" s="1"/>
      <c r="J34" s="1"/>
      <c r="K34" s="1"/>
    </row>
    <row r="35" spans="1:11">
      <c r="A35" s="1" t="s">
        <v>7</v>
      </c>
      <c r="B35" s="1">
        <v>34.033480247805649</v>
      </c>
      <c r="C35" s="1">
        <v>31.324112118302732</v>
      </c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9" t="s">
        <v>15</v>
      </c>
      <c r="B37" s="1"/>
      <c r="C37" s="11" t="s">
        <v>16</v>
      </c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2" t="s">
        <v>17</v>
      </c>
      <c r="C38" s="12"/>
      <c r="D38" s="12" t="s">
        <v>18</v>
      </c>
      <c r="E38" s="12"/>
      <c r="F38" s="1"/>
      <c r="G38" s="1"/>
      <c r="H38" s="1"/>
      <c r="I38" s="1"/>
      <c r="J38" s="1"/>
      <c r="K38" s="1"/>
    </row>
    <row r="39" spans="1:11">
      <c r="A39" s="1"/>
      <c r="B39" s="7" t="s">
        <v>3</v>
      </c>
      <c r="C39" s="7" t="s">
        <v>4</v>
      </c>
      <c r="D39" s="7" t="s">
        <v>3</v>
      </c>
      <c r="E39" s="7" t="s">
        <v>4</v>
      </c>
      <c r="F39" s="1"/>
      <c r="G39" s="1"/>
      <c r="H39" s="1"/>
      <c r="I39" s="1"/>
      <c r="J39" s="1"/>
      <c r="K39" s="1"/>
    </row>
    <row r="40" spans="1:11">
      <c r="A40" s="1"/>
      <c r="B40" s="7">
        <v>135460</v>
      </c>
      <c r="C40" s="7">
        <v>61000</v>
      </c>
      <c r="D40" s="7">
        <v>35108060</v>
      </c>
      <c r="E40" s="7">
        <v>10737632</v>
      </c>
      <c r="F40" s="1"/>
      <c r="G40" s="1"/>
      <c r="H40" s="1"/>
      <c r="I40" s="1"/>
      <c r="J40" s="1"/>
      <c r="K40" s="1"/>
    </row>
    <row r="41" spans="1:11">
      <c r="A41" s="1"/>
      <c r="B41" s="7">
        <v>116208</v>
      </c>
      <c r="C41" s="7">
        <v>57671</v>
      </c>
      <c r="D41" s="7">
        <v>28685156</v>
      </c>
      <c r="E41" s="7">
        <v>8207742</v>
      </c>
      <c r="F41" s="1"/>
      <c r="G41" s="1"/>
      <c r="H41" s="1"/>
      <c r="I41" s="1"/>
      <c r="J41" s="1"/>
      <c r="K41" s="1"/>
    </row>
    <row r="42" spans="1:11">
      <c r="A42" s="1"/>
      <c r="B42" s="7">
        <v>190696</v>
      </c>
      <c r="C42" s="7">
        <v>58717</v>
      </c>
      <c r="D42" s="7">
        <v>52801704</v>
      </c>
      <c r="E42" s="7">
        <v>9740300</v>
      </c>
      <c r="F42" s="1"/>
      <c r="G42" s="1"/>
      <c r="H42" s="1"/>
      <c r="I42" s="1"/>
      <c r="J42" s="1"/>
      <c r="K42" s="1"/>
    </row>
    <row r="43" spans="1:11">
      <c r="A43" s="1"/>
      <c r="B43" s="7">
        <v>157887</v>
      </c>
      <c r="C43" s="7">
        <v>29650</v>
      </c>
      <c r="D43" s="7">
        <v>42453666</v>
      </c>
      <c r="E43" s="7">
        <v>3294002</v>
      </c>
      <c r="F43" s="1"/>
      <c r="G43" s="1"/>
      <c r="H43" s="1"/>
      <c r="I43" s="1"/>
      <c r="J43" s="1"/>
      <c r="K43" s="1"/>
    </row>
    <row r="44" spans="1:11">
      <c r="A44" s="1"/>
      <c r="B44" s="7">
        <v>170245</v>
      </c>
      <c r="C44" s="7">
        <v>28140</v>
      </c>
      <c r="D44" s="7">
        <v>51486294</v>
      </c>
      <c r="E44" s="7">
        <v>3459296</v>
      </c>
      <c r="F44" s="1"/>
      <c r="G44" s="1"/>
      <c r="H44" s="1"/>
      <c r="I44" s="1"/>
      <c r="J44" s="1"/>
      <c r="K44" s="1"/>
    </row>
    <row r="45" spans="1:11">
      <c r="A45" s="1"/>
      <c r="B45" s="7">
        <v>166960</v>
      </c>
      <c r="C45" s="7">
        <v>22842</v>
      </c>
      <c r="D45" s="7">
        <v>50613248</v>
      </c>
      <c r="E45" s="7">
        <v>2545662</v>
      </c>
      <c r="F45" s="1"/>
      <c r="G45" s="1"/>
      <c r="H45" s="1"/>
      <c r="I45" s="1"/>
      <c r="J45" s="1"/>
      <c r="K45" s="1"/>
    </row>
    <row r="46" spans="1:11">
      <c r="A46" s="1"/>
      <c r="B46" s="7">
        <v>226345</v>
      </c>
      <c r="C46" s="7">
        <v>20532</v>
      </c>
      <c r="D46" s="7">
        <v>74871394</v>
      </c>
      <c r="E46" s="7">
        <v>2172478</v>
      </c>
      <c r="F46" s="1"/>
      <c r="G46" s="1"/>
      <c r="H46" s="1"/>
      <c r="I46" s="1"/>
      <c r="J46" s="1"/>
      <c r="K46" s="1"/>
    </row>
    <row r="47" spans="1:11">
      <c r="A47" s="1"/>
      <c r="B47" s="7">
        <v>110095</v>
      </c>
      <c r="C47" s="7">
        <v>22319</v>
      </c>
      <c r="D47" s="7">
        <v>26617450</v>
      </c>
      <c r="E47" s="7">
        <v>2454650</v>
      </c>
      <c r="F47" s="1"/>
      <c r="G47" s="1"/>
      <c r="H47" s="1"/>
      <c r="I47" s="1"/>
      <c r="J47" s="1"/>
      <c r="K47" s="1"/>
    </row>
    <row r="48" spans="1:11">
      <c r="A48" s="1"/>
      <c r="B48" s="7">
        <v>124923</v>
      </c>
      <c r="C48" s="7">
        <v>21623</v>
      </c>
      <c r="D48" s="7">
        <v>32445086</v>
      </c>
      <c r="E48" s="7">
        <v>2308610</v>
      </c>
      <c r="F48" s="1"/>
      <c r="G48" s="1"/>
      <c r="H48" s="1"/>
      <c r="I48" s="1"/>
      <c r="J48" s="1"/>
      <c r="K48" s="1"/>
    </row>
    <row r="49" spans="1:11">
      <c r="A49" s="1"/>
      <c r="B49" s="7">
        <v>143804</v>
      </c>
      <c r="C49" s="7"/>
      <c r="D49" s="7">
        <v>39108014</v>
      </c>
      <c r="E49" s="7"/>
      <c r="F49" s="1"/>
      <c r="G49" s="1"/>
      <c r="H49" s="1"/>
      <c r="I49" s="1"/>
      <c r="J49" s="1"/>
      <c r="K49" s="1"/>
    </row>
    <row r="50" spans="1:11">
      <c r="A50" s="1"/>
      <c r="B50" s="7">
        <v>99990</v>
      </c>
      <c r="C50" s="7"/>
      <c r="D50" s="7">
        <v>22058838</v>
      </c>
      <c r="E50" s="7"/>
      <c r="F50" s="1"/>
      <c r="G50" s="1"/>
      <c r="H50" s="1"/>
      <c r="I50" s="1"/>
      <c r="J50" s="1"/>
      <c r="K50" s="1"/>
    </row>
    <row r="51" spans="1:11">
      <c r="A51" s="1" t="s">
        <v>6</v>
      </c>
      <c r="B51" s="1">
        <f>AVERAGE(B40:B50)</f>
        <v>149328.45454545456</v>
      </c>
      <c r="C51" s="1">
        <f>AVERAGE(C40:C48)</f>
        <v>35832.666666666664</v>
      </c>
      <c r="D51" s="1">
        <f>AVERAGE(D40:D50)</f>
        <v>41477173.636363633</v>
      </c>
      <c r="E51" s="1">
        <f>AVERAGE(E40:E48)</f>
        <v>4991152.444444444</v>
      </c>
      <c r="F51" s="1"/>
      <c r="G51" s="1"/>
      <c r="H51" s="1"/>
      <c r="I51" s="1"/>
      <c r="J51" s="1"/>
      <c r="K51" s="1"/>
    </row>
    <row r="52" spans="1:11">
      <c r="A52" s="1" t="s">
        <v>7</v>
      </c>
      <c r="B52" s="1">
        <f>_xlfn.STDEV.S(B40:B50)</f>
        <v>37885.928077225806</v>
      </c>
      <c r="C52" s="1">
        <f>_xlfn.STDEV.S(C40:C48)</f>
        <v>17744.02823487384</v>
      </c>
      <c r="D52" s="1">
        <f>_xlfn.STDEV.S(D40:D50)</f>
        <v>15222676.564359423</v>
      </c>
      <c r="E52" s="1">
        <f>_xlfn.STDEV.S(E40:E48)</f>
        <v>3512566.8980779252</v>
      </c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9" t="s">
        <v>19</v>
      </c>
      <c r="B54" s="1"/>
      <c r="C54" s="1"/>
      <c r="D54" s="11" t="s">
        <v>20</v>
      </c>
      <c r="E54" s="1"/>
      <c r="F54" s="1"/>
      <c r="G54" s="1"/>
      <c r="H54" s="1"/>
      <c r="I54" s="1"/>
      <c r="J54" s="1"/>
      <c r="K54" s="1"/>
    </row>
    <row r="55" spans="1:11">
      <c r="A55" s="1"/>
      <c r="B55" s="8" t="s">
        <v>3</v>
      </c>
      <c r="C55" s="8" t="s">
        <v>4</v>
      </c>
      <c r="E55" s="1"/>
      <c r="F55" s="1"/>
      <c r="G55" s="1"/>
      <c r="H55" s="1"/>
      <c r="I55" s="1"/>
      <c r="J55" s="1"/>
      <c r="K55" s="1"/>
    </row>
    <row r="56" spans="1:11">
      <c r="A56" s="1"/>
      <c r="B56" s="8">
        <v>53.820416999999999</v>
      </c>
      <c r="C56" s="8">
        <v>62.120559</v>
      </c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8">
        <v>29.968889000000001</v>
      </c>
      <c r="C57" s="8">
        <v>37.364063999999999</v>
      </c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8">
        <v>20.149965999999999</v>
      </c>
      <c r="C58" s="8">
        <v>34.845272999999999</v>
      </c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8">
        <v>19.820336999999999</v>
      </c>
      <c r="C59" s="8"/>
      <c r="D59" s="1"/>
      <c r="E59" s="1"/>
      <c r="F59" s="1"/>
      <c r="G59" s="1"/>
      <c r="H59" s="1"/>
      <c r="I59" s="1"/>
      <c r="J59" s="1"/>
      <c r="K59" s="1"/>
    </row>
    <row r="60" spans="1:11">
      <c r="A60" s="1" t="s">
        <v>6</v>
      </c>
      <c r="B60" s="8">
        <f>AVERAGE(B56:B59)</f>
        <v>30.939902249999996</v>
      </c>
      <c r="C60" s="1">
        <f>AVERAGE(C56:C58)</f>
        <v>44.776631999999999</v>
      </c>
      <c r="D60" s="1"/>
      <c r="E60" s="1"/>
      <c r="F60" s="1"/>
      <c r="G60" s="1"/>
      <c r="H60" s="1"/>
      <c r="I60" s="1"/>
      <c r="J60" s="1"/>
      <c r="K60" s="1"/>
    </row>
    <row r="61" spans="1:11">
      <c r="A61" s="1" t="s">
        <v>7</v>
      </c>
      <c r="B61" s="8">
        <f>_xlfn.STDEV.S(B56:B59)</f>
        <v>15.963795262872338</v>
      </c>
      <c r="C61" s="1">
        <f>_xlfn.STDEV.S(C56:C58)</f>
        <v>15.072986759810336</v>
      </c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9" t="s">
        <v>21</v>
      </c>
      <c r="B63" s="1"/>
      <c r="C63" s="1"/>
      <c r="D63" s="1"/>
      <c r="E63" t="s">
        <v>22</v>
      </c>
      <c r="F63" s="1"/>
      <c r="G63" s="1"/>
      <c r="H63" s="1"/>
      <c r="I63" s="1"/>
      <c r="J63" s="1"/>
      <c r="K63" s="1"/>
    </row>
    <row r="64" spans="1:11">
      <c r="B64" s="12" t="s">
        <v>23</v>
      </c>
      <c r="C64" s="12"/>
      <c r="D64" s="12" t="s">
        <v>24</v>
      </c>
      <c r="E64" s="12"/>
      <c r="F64" s="12" t="s">
        <v>25</v>
      </c>
      <c r="G64" s="12"/>
      <c r="H64" s="1"/>
      <c r="I64" s="1"/>
      <c r="J64" s="1"/>
      <c r="K64" s="1"/>
    </row>
    <row r="65" spans="1:11">
      <c r="B65" s="8" t="s">
        <v>3</v>
      </c>
      <c r="C65" s="8" t="s">
        <v>4</v>
      </c>
      <c r="D65" s="8" t="s">
        <v>3</v>
      </c>
      <c r="E65" s="8" t="s">
        <v>4</v>
      </c>
      <c r="F65" s="8" t="s">
        <v>3</v>
      </c>
      <c r="G65" s="8" t="s">
        <v>4</v>
      </c>
      <c r="H65" s="1"/>
      <c r="I65" s="1"/>
      <c r="J65" s="1"/>
      <c r="K65" s="1"/>
    </row>
    <row r="66" spans="1:11">
      <c r="B66" s="8">
        <v>2.396509478</v>
      </c>
      <c r="C66" s="8">
        <v>1.0443579999999999</v>
      </c>
      <c r="D66" s="8">
        <v>1.162017863</v>
      </c>
      <c r="E66" s="8">
        <v>1.1212672779999999</v>
      </c>
      <c r="F66" s="8">
        <v>0.84105104900000005</v>
      </c>
      <c r="G66" s="8">
        <v>1.121267</v>
      </c>
      <c r="H66" s="1"/>
      <c r="I66" s="1"/>
      <c r="J66" s="1"/>
      <c r="K66" s="1"/>
    </row>
    <row r="67" spans="1:11">
      <c r="B67" s="8">
        <v>1.3754732350000001</v>
      </c>
      <c r="C67" s="8">
        <v>0.99141000000000001</v>
      </c>
      <c r="D67" s="8">
        <v>0.79201710800000003</v>
      </c>
      <c r="E67" s="8">
        <v>1.072713566</v>
      </c>
      <c r="F67" s="8">
        <v>0.57325006899999997</v>
      </c>
      <c r="G67" s="8">
        <v>1.0727139999999999</v>
      </c>
      <c r="H67" s="1"/>
      <c r="I67" s="1"/>
      <c r="J67" s="1"/>
      <c r="K67" s="1"/>
    </row>
    <row r="68" spans="1:11">
      <c r="B68" s="8">
        <v>3.6472744939999999</v>
      </c>
      <c r="C68" s="8">
        <v>0.92821699999999996</v>
      </c>
      <c r="D68" s="8">
        <v>1.4750742569999999</v>
      </c>
      <c r="E68" s="8">
        <v>1.656858349</v>
      </c>
      <c r="F68" s="8">
        <v>1.067636558</v>
      </c>
      <c r="G68" s="8">
        <v>1.6568579999999999</v>
      </c>
      <c r="H68" s="1"/>
      <c r="I68" s="1"/>
      <c r="J68" s="1"/>
      <c r="K68" s="1"/>
    </row>
    <row r="69" spans="1:11">
      <c r="B69" s="8"/>
      <c r="C69" s="8">
        <v>0.50250399999999995</v>
      </c>
      <c r="D69" s="8"/>
      <c r="E69" s="8">
        <v>1.3929421340000001</v>
      </c>
      <c r="F69" s="8"/>
      <c r="G69" s="8">
        <v>1.3929419999999999</v>
      </c>
      <c r="H69" s="1"/>
      <c r="I69" s="1"/>
      <c r="J69" s="1"/>
      <c r="K69" s="1"/>
    </row>
    <row r="70" spans="1:11">
      <c r="B70" s="8"/>
      <c r="C70" s="8">
        <v>1.2820180000000001</v>
      </c>
      <c r="D70" s="8"/>
      <c r="E70" s="8">
        <v>0.93752762599999995</v>
      </c>
      <c r="F70" s="8"/>
      <c r="G70" s="8">
        <v>0.93752800000000003</v>
      </c>
      <c r="H70" s="1"/>
      <c r="I70" s="1"/>
      <c r="J70" s="1"/>
      <c r="K70" s="1"/>
    </row>
    <row r="71" spans="1:11">
      <c r="B71" s="8"/>
      <c r="C71" s="8">
        <v>0.96709199999999995</v>
      </c>
      <c r="D71" s="8"/>
      <c r="E71" s="8">
        <v>0.85287198200000003</v>
      </c>
      <c r="F71" s="8"/>
      <c r="G71" s="8">
        <v>0.85287199999999996</v>
      </c>
      <c r="H71" s="1"/>
      <c r="I71" s="1"/>
      <c r="J71" s="1"/>
      <c r="K71" s="1"/>
    </row>
    <row r="72" spans="1:11">
      <c r="B72" s="8"/>
      <c r="C72" s="8">
        <v>1.018996</v>
      </c>
      <c r="D72" s="8"/>
      <c r="E72" s="8">
        <v>0.623031</v>
      </c>
      <c r="F72" s="8"/>
      <c r="G72" s="8">
        <v>0.623031</v>
      </c>
      <c r="H72" s="1"/>
      <c r="I72" s="1"/>
      <c r="J72" s="1"/>
      <c r="K72" s="1"/>
    </row>
    <row r="73" spans="1:11">
      <c r="B73" s="8"/>
      <c r="C73" s="8">
        <v>1.087297</v>
      </c>
      <c r="D73" s="8"/>
      <c r="E73" s="8">
        <v>0.77574200000000004</v>
      </c>
      <c r="F73" s="8"/>
      <c r="G73" s="8">
        <v>0.77574200000000004</v>
      </c>
      <c r="H73" s="1"/>
      <c r="I73" s="1"/>
      <c r="J73" s="1"/>
      <c r="K73" s="1"/>
    </row>
    <row r="74" spans="1:11">
      <c r="B74" s="8"/>
      <c r="C74" s="8">
        <v>0.37598700000000002</v>
      </c>
      <c r="D74" s="8"/>
      <c r="E74" s="8">
        <v>0.68634600000000001</v>
      </c>
      <c r="F74" s="8"/>
      <c r="G74" s="8">
        <v>0.68634600000000001</v>
      </c>
      <c r="H74" s="1"/>
      <c r="I74" s="1"/>
      <c r="J74" s="1"/>
      <c r="K74" s="1"/>
    </row>
    <row r="75" spans="1:11">
      <c r="A75" s="1" t="s">
        <v>6</v>
      </c>
      <c r="B75">
        <f>AVERAGE(B66:B68)</f>
        <v>2.4730857356666665</v>
      </c>
      <c r="C75">
        <f>AVERAGE(C66:C74)</f>
        <v>0.91087544444444446</v>
      </c>
      <c r="D75">
        <f>AVERAGE(D66:D68)</f>
        <v>1.1430364093333332</v>
      </c>
      <c r="E75">
        <f>AVERAGE(E66:E74)</f>
        <v>1.0132555483333332</v>
      </c>
      <c r="F75">
        <f>AVERAGE(F66:F68)</f>
        <v>0.82731255866666675</v>
      </c>
      <c r="G75">
        <f>AVERAGE(G66:G74)</f>
        <v>1.0132555555555554</v>
      </c>
    </row>
    <row r="76" spans="1:11">
      <c r="A76" s="1" t="s">
        <v>7</v>
      </c>
      <c r="B76">
        <f>_xlfn.STDEV.S(B66:B68)</f>
        <v>1.137834866106314</v>
      </c>
      <c r="C76">
        <f>_xlfn.STDEV.S(C66:C74)</f>
        <v>0.28748885607189634</v>
      </c>
      <c r="D76">
        <f>_xlfn.STDEV.S(D66:D68)</f>
        <v>0.34192395190667357</v>
      </c>
      <c r="E76">
        <f>_xlfn.STDEV.S(E66:E74)</f>
        <v>0.3392277260738164</v>
      </c>
      <c r="F76">
        <f>_xlfn.STDEV.S(F66:F68)</f>
        <v>0.24747941270723095</v>
      </c>
      <c r="G76">
        <f>_xlfn.STDEV.S(G66:G74)</f>
        <v>0.33922761150225966</v>
      </c>
    </row>
  </sheetData>
  <mergeCells count="11">
    <mergeCell ref="A19:A21"/>
    <mergeCell ref="A16:A18"/>
    <mergeCell ref="J16:J18"/>
    <mergeCell ref="K16:K18"/>
    <mergeCell ref="J19:J21"/>
    <mergeCell ref="K19:K21"/>
    <mergeCell ref="D38:E38"/>
    <mergeCell ref="B64:C64"/>
    <mergeCell ref="D64:E64"/>
    <mergeCell ref="F64:G64"/>
    <mergeCell ref="B38:C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84EE-5CC3-4316-93C5-F3D0CAD423BE}">
  <dimension ref="A1:L118"/>
  <sheetViews>
    <sheetView workbookViewId="0">
      <selection activeCell="R10" sqref="R10"/>
    </sheetView>
  </sheetViews>
  <sheetFormatPr defaultRowHeight="15"/>
  <sheetData>
    <row r="1" spans="1:12">
      <c r="A1" s="9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>
      <c r="A2" s="9" t="s">
        <v>1</v>
      </c>
      <c r="B2" t="s">
        <v>2</v>
      </c>
      <c r="C2" s="1"/>
      <c r="E2" s="1"/>
      <c r="F2" s="1"/>
      <c r="G2" s="1"/>
      <c r="H2" s="1"/>
      <c r="I2" s="1"/>
      <c r="J2" s="1"/>
      <c r="K2" s="1"/>
      <c r="L2" s="10"/>
    </row>
    <row r="3" spans="1:12">
      <c r="A3" s="1"/>
      <c r="B3" s="6" t="s">
        <v>27</v>
      </c>
      <c r="C3" s="6" t="s">
        <v>28</v>
      </c>
      <c r="D3" s="6" t="s">
        <v>29</v>
      </c>
      <c r="E3" s="1"/>
      <c r="F3" s="1"/>
    </row>
    <row r="4" spans="1:12">
      <c r="A4" s="1"/>
      <c r="B4" s="5">
        <v>750000</v>
      </c>
      <c r="C4" s="5">
        <v>40000</v>
      </c>
      <c r="D4" s="5">
        <v>100000</v>
      </c>
      <c r="E4" s="1"/>
      <c r="F4" s="1"/>
      <c r="L4" s="10"/>
    </row>
    <row r="5" spans="1:12">
      <c r="A5" s="1"/>
      <c r="B5" s="5">
        <v>220000</v>
      </c>
      <c r="C5" s="5">
        <v>90000</v>
      </c>
      <c r="D5" s="5">
        <v>80000</v>
      </c>
      <c r="E5" s="1"/>
      <c r="F5" s="1"/>
      <c r="L5" s="10"/>
    </row>
    <row r="6" spans="1:12" ht="15.75">
      <c r="A6" s="1"/>
      <c r="B6" s="5">
        <v>90000</v>
      </c>
      <c r="C6" s="5">
        <v>30000</v>
      </c>
      <c r="D6" s="5">
        <v>50000</v>
      </c>
      <c r="E6" s="1"/>
      <c r="F6" s="1"/>
      <c r="H6" s="10" t="s">
        <v>30</v>
      </c>
      <c r="L6" s="10"/>
    </row>
    <row r="7" spans="1:12">
      <c r="A7" s="1"/>
      <c r="B7" s="5">
        <v>1400000</v>
      </c>
      <c r="C7" s="5">
        <v>500000</v>
      </c>
      <c r="D7" s="5">
        <v>110000</v>
      </c>
      <c r="E7" s="1"/>
      <c r="F7" s="1"/>
    </row>
    <row r="8" spans="1:12">
      <c r="A8" s="1"/>
      <c r="B8" s="5">
        <v>1050000</v>
      </c>
      <c r="C8" s="5">
        <v>150000</v>
      </c>
      <c r="D8" s="5">
        <v>10000</v>
      </c>
      <c r="E8" s="1"/>
      <c r="F8" s="1"/>
    </row>
    <row r="9" spans="1:12">
      <c r="A9" s="1"/>
      <c r="B9" s="5">
        <v>100000</v>
      </c>
      <c r="C9" s="5">
        <v>150000</v>
      </c>
      <c r="D9" s="5">
        <v>10000</v>
      </c>
      <c r="E9" s="1"/>
      <c r="F9" s="1"/>
    </row>
    <row r="10" spans="1:12">
      <c r="B10" s="5">
        <v>500000</v>
      </c>
      <c r="C10" s="5">
        <v>1750000</v>
      </c>
      <c r="D10" s="5"/>
      <c r="E10" s="1"/>
      <c r="F10" s="1"/>
      <c r="G10" s="1"/>
      <c r="H10" s="1"/>
      <c r="I10" s="1"/>
      <c r="J10" s="1"/>
      <c r="K10" s="1"/>
    </row>
    <row r="11" spans="1:12">
      <c r="B11" s="5">
        <v>1700000</v>
      </c>
      <c r="C11" s="5">
        <v>30000</v>
      </c>
      <c r="D11" s="5"/>
      <c r="E11" s="1"/>
      <c r="F11" s="1"/>
      <c r="G11" s="1"/>
      <c r="H11" s="1"/>
      <c r="I11" s="1"/>
      <c r="J11" s="1"/>
      <c r="K11" s="1"/>
    </row>
    <row r="12" spans="1:12">
      <c r="A12" s="1"/>
      <c r="B12" s="5">
        <v>70000</v>
      </c>
      <c r="C12" s="5">
        <v>1450000</v>
      </c>
      <c r="D12" s="5"/>
      <c r="E12" s="1"/>
      <c r="F12" s="1"/>
      <c r="G12" s="1"/>
      <c r="H12" s="1"/>
      <c r="I12" s="1"/>
      <c r="J12" s="1"/>
      <c r="K12" s="1"/>
    </row>
    <row r="13" spans="1:12">
      <c r="A13" s="1"/>
      <c r="B13" s="5">
        <v>950000</v>
      </c>
      <c r="C13" s="5">
        <v>30000</v>
      </c>
      <c r="D13" s="5"/>
      <c r="E13" s="1"/>
      <c r="F13" s="1"/>
      <c r="G13" s="1"/>
      <c r="H13" s="1"/>
      <c r="I13" s="1"/>
      <c r="J13" s="1"/>
      <c r="K13" s="1"/>
    </row>
    <row r="14" spans="1:12">
      <c r="A14" s="1"/>
      <c r="B14" s="5">
        <v>500000</v>
      </c>
      <c r="C14" s="5">
        <v>230000</v>
      </c>
      <c r="D14" s="5"/>
      <c r="E14" s="1"/>
      <c r="F14" s="1"/>
      <c r="G14" s="1"/>
      <c r="H14" s="1"/>
      <c r="I14" s="1"/>
      <c r="J14" s="1"/>
      <c r="K14" s="1"/>
    </row>
    <row r="15" spans="1:12">
      <c r="B15" s="5">
        <v>1950000</v>
      </c>
      <c r="C15" s="5"/>
      <c r="D15" s="5"/>
      <c r="E15" s="1"/>
      <c r="F15" s="1"/>
      <c r="G15" s="1"/>
      <c r="H15" s="1"/>
      <c r="I15" s="1"/>
      <c r="J15" s="1"/>
      <c r="K15" s="1"/>
    </row>
    <row r="16" spans="1:12">
      <c r="A16" s="1" t="s">
        <v>6</v>
      </c>
      <c r="B16" s="1">
        <f>AVERAGE(B4:B15)</f>
        <v>773333.33333333337</v>
      </c>
      <c r="C16" s="1">
        <f>AVERAGE(C4:C14)</f>
        <v>404545.45454545453</v>
      </c>
      <c r="D16" s="1">
        <f>AVERAGE(D4:D9)</f>
        <v>60000</v>
      </c>
      <c r="E16" s="1"/>
      <c r="F16" s="1"/>
      <c r="G16" s="1"/>
      <c r="H16" s="1"/>
      <c r="I16" s="1"/>
      <c r="J16" s="1"/>
      <c r="K16" s="1"/>
    </row>
    <row r="17" spans="1:11">
      <c r="A17" s="1" t="s">
        <v>7</v>
      </c>
      <c r="B17" s="1">
        <f>_xlfn.STDEV.S(B4:B15)</f>
        <v>647713.92862384347</v>
      </c>
      <c r="C17" s="1">
        <f>_xlfn.STDEV.S(C4:C14)</f>
        <v>610333.73880793515</v>
      </c>
      <c r="D17" s="1">
        <f>_xlfn.STDEV.S(D4:D9)</f>
        <v>43817.804600413292</v>
      </c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9" t="s">
        <v>8</v>
      </c>
      <c r="B19" s="1"/>
      <c r="C19" s="1"/>
      <c r="D19" s="1"/>
      <c r="E19" s="1"/>
      <c r="F19" s="1"/>
      <c r="G19" t="s">
        <v>9</v>
      </c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30">
      <c r="A21" s="2" t="s">
        <v>10</v>
      </c>
      <c r="B21" s="1">
        <v>1</v>
      </c>
      <c r="C21" s="1">
        <v>2</v>
      </c>
      <c r="D21" s="1">
        <v>3</v>
      </c>
      <c r="E21" s="1">
        <v>4</v>
      </c>
      <c r="F21" s="1">
        <v>5</v>
      </c>
      <c r="G21" s="1">
        <v>6</v>
      </c>
      <c r="H21" s="1">
        <v>7</v>
      </c>
      <c r="I21" s="1" t="s">
        <v>11</v>
      </c>
      <c r="J21" s="1" t="s">
        <v>12</v>
      </c>
      <c r="K21" s="1" t="s">
        <v>7</v>
      </c>
    </row>
    <row r="22" spans="1:11">
      <c r="A22" s="12" t="s">
        <v>27</v>
      </c>
      <c r="B22" s="1">
        <v>46660</v>
      </c>
      <c r="C22" s="1">
        <v>65000</v>
      </c>
      <c r="D22" s="1">
        <v>65000</v>
      </c>
      <c r="E22" s="1">
        <v>155000</v>
      </c>
      <c r="F22" s="1">
        <v>500000</v>
      </c>
      <c r="G22" s="1">
        <v>491660</v>
      </c>
      <c r="H22" s="1">
        <v>625000</v>
      </c>
      <c r="I22" s="1">
        <v>0.67948250588200831</v>
      </c>
      <c r="J22" s="12">
        <v>1.2097684210642099</v>
      </c>
      <c r="K22" s="12">
        <v>0.58288860807706599</v>
      </c>
    </row>
    <row r="23" spans="1:11">
      <c r="A23" s="12"/>
      <c r="B23" s="1">
        <v>25000</v>
      </c>
      <c r="C23" s="1">
        <v>67000</v>
      </c>
      <c r="D23" s="1">
        <v>89000</v>
      </c>
      <c r="E23" s="1">
        <v>140000</v>
      </c>
      <c r="F23" s="1">
        <v>253000</v>
      </c>
      <c r="G23" s="1">
        <v>260000</v>
      </c>
      <c r="H23" s="1">
        <v>323000</v>
      </c>
      <c r="I23" s="1">
        <v>1.5650232868525864</v>
      </c>
      <c r="J23" s="12"/>
      <c r="K23" s="12"/>
    </row>
    <row r="24" spans="1:11">
      <c r="A24" s="12"/>
      <c r="B24" s="1">
        <v>35000</v>
      </c>
      <c r="C24" s="1">
        <v>60000</v>
      </c>
      <c r="D24" s="1">
        <v>125000</v>
      </c>
      <c r="E24" s="1">
        <v>200000</v>
      </c>
      <c r="F24" s="1">
        <v>247000</v>
      </c>
      <c r="G24" s="1">
        <v>288000</v>
      </c>
      <c r="H24" s="1">
        <v>500000</v>
      </c>
      <c r="I24" s="1">
        <v>1.1514332849868898</v>
      </c>
      <c r="J24" s="12"/>
      <c r="K24" s="12"/>
    </row>
    <row r="25" spans="1:11">
      <c r="A25" s="12"/>
      <c r="B25" s="1">
        <v>40000</v>
      </c>
      <c r="C25" s="1">
        <v>83000</v>
      </c>
      <c r="D25" s="1">
        <v>100000</v>
      </c>
      <c r="E25" s="1">
        <v>140000</v>
      </c>
      <c r="F25" s="1">
        <v>233000</v>
      </c>
      <c r="G25" s="1">
        <v>300000</v>
      </c>
      <c r="H25" s="1">
        <v>340000</v>
      </c>
      <c r="I25" s="1">
        <v>2.1577542095472273</v>
      </c>
      <c r="J25" s="12"/>
      <c r="K25" s="12"/>
    </row>
    <row r="26" spans="1:11">
      <c r="A26" s="12"/>
      <c r="B26" s="1">
        <v>45000</v>
      </c>
      <c r="C26" s="1">
        <v>88000</v>
      </c>
      <c r="D26" s="1">
        <v>100000</v>
      </c>
      <c r="E26" s="1">
        <v>100000</v>
      </c>
      <c r="F26" s="1">
        <v>208000</v>
      </c>
      <c r="G26" s="1">
        <v>340000</v>
      </c>
      <c r="H26" s="1">
        <v>300000</v>
      </c>
      <c r="I26" s="1">
        <v>2.0513248477037371</v>
      </c>
      <c r="J26" s="12"/>
      <c r="K26" s="12"/>
    </row>
    <row r="27" spans="1:11">
      <c r="A27" s="12"/>
      <c r="B27" s="1">
        <v>46000</v>
      </c>
      <c r="C27" s="1">
        <v>82000</v>
      </c>
      <c r="D27" s="1">
        <v>120000</v>
      </c>
      <c r="E27" s="1">
        <v>200000</v>
      </c>
      <c r="F27" s="1">
        <v>337000</v>
      </c>
      <c r="G27" s="1">
        <v>407000</v>
      </c>
      <c r="H27" s="1">
        <v>467000</v>
      </c>
      <c r="I27" s="1">
        <v>1.7306030914718697</v>
      </c>
      <c r="J27" s="12"/>
      <c r="K27" s="12"/>
    </row>
    <row r="28" spans="1:11">
      <c r="A28" s="12"/>
      <c r="B28" s="1">
        <v>38000</v>
      </c>
      <c r="C28" s="1">
        <v>57000</v>
      </c>
      <c r="D28" s="1">
        <v>67000</v>
      </c>
      <c r="E28" s="1">
        <v>633000</v>
      </c>
      <c r="F28" s="1">
        <v>133000</v>
      </c>
      <c r="G28" s="1">
        <v>700000</v>
      </c>
      <c r="H28" s="1">
        <v>133000</v>
      </c>
      <c r="I28" s="1">
        <v>0.57584254019007219</v>
      </c>
      <c r="J28" s="12"/>
      <c r="K28" s="12"/>
    </row>
    <row r="29" spans="1:11">
      <c r="A29" s="12"/>
      <c r="B29" s="1">
        <v>55000</v>
      </c>
      <c r="C29" s="1">
        <v>117000</v>
      </c>
      <c r="D29" s="1">
        <v>233000</v>
      </c>
      <c r="E29" s="1">
        <v>1033000</v>
      </c>
      <c r="F29" s="1">
        <v>267000</v>
      </c>
      <c r="G29" s="1">
        <v>1400000</v>
      </c>
      <c r="H29" s="1">
        <v>1833000</v>
      </c>
      <c r="I29" s="1">
        <v>0.70900785553139034</v>
      </c>
      <c r="J29" s="12"/>
      <c r="K29" s="12"/>
    </row>
    <row r="30" spans="1:11">
      <c r="A30" s="12"/>
      <c r="B30" s="1">
        <v>50000</v>
      </c>
      <c r="C30" s="1">
        <v>50000</v>
      </c>
      <c r="D30" s="1">
        <v>50000</v>
      </c>
      <c r="E30" s="1">
        <v>65000</v>
      </c>
      <c r="F30" s="1">
        <v>133000</v>
      </c>
      <c r="G30" s="1">
        <v>500000</v>
      </c>
      <c r="H30" s="1">
        <v>1033000</v>
      </c>
      <c r="I30" s="1">
        <v>0.75183132468024694</v>
      </c>
      <c r="J30" s="12"/>
      <c r="K30" s="12"/>
    </row>
    <row r="31" spans="1:11">
      <c r="A31" s="12"/>
      <c r="B31" s="1">
        <v>42000</v>
      </c>
      <c r="C31" s="1">
        <v>155000</v>
      </c>
      <c r="D31" s="1">
        <v>157000</v>
      </c>
      <c r="E31" s="1">
        <v>750000</v>
      </c>
      <c r="F31" s="1">
        <v>950000</v>
      </c>
      <c r="G31" s="1">
        <v>1500000</v>
      </c>
      <c r="H31" s="1">
        <v>1000000</v>
      </c>
      <c r="I31" s="1">
        <v>1.2215148910900828</v>
      </c>
      <c r="J31" s="12"/>
      <c r="K31" s="12"/>
    </row>
    <row r="32" spans="1:11">
      <c r="A32" s="12"/>
      <c r="B32" s="1">
        <v>43000</v>
      </c>
      <c r="C32" s="1">
        <v>93000</v>
      </c>
      <c r="D32" s="1">
        <v>300000</v>
      </c>
      <c r="E32" s="1">
        <v>283000</v>
      </c>
      <c r="F32" s="1">
        <v>400000</v>
      </c>
      <c r="G32" s="1">
        <v>440000</v>
      </c>
      <c r="H32" s="1">
        <v>500000</v>
      </c>
      <c r="I32" s="1">
        <v>0.71363479377017902</v>
      </c>
      <c r="J32" s="12"/>
      <c r="K32" s="12"/>
    </row>
    <row r="33" spans="1:11">
      <c r="A33" s="12" t="s">
        <v>28</v>
      </c>
      <c r="B33" s="1">
        <v>250000</v>
      </c>
      <c r="C33" s="1">
        <v>350000</v>
      </c>
      <c r="D33" s="1">
        <v>500000</v>
      </c>
      <c r="E33" s="1">
        <v>550000</v>
      </c>
      <c r="F33" s="1">
        <v>700000</v>
      </c>
      <c r="G33" s="1">
        <v>850000</v>
      </c>
      <c r="H33" s="1"/>
      <c r="I33" s="1">
        <v>2</v>
      </c>
      <c r="J33" s="12">
        <v>1.3416219944025269</v>
      </c>
      <c r="K33" s="12">
        <v>0.5200366022349886</v>
      </c>
    </row>
    <row r="34" spans="1:11">
      <c r="A34" s="12"/>
      <c r="B34" s="1">
        <v>100000</v>
      </c>
      <c r="C34" s="1">
        <v>250000</v>
      </c>
      <c r="D34" s="1">
        <v>350000</v>
      </c>
      <c r="E34" s="1">
        <v>400000</v>
      </c>
      <c r="F34" s="1">
        <v>550000</v>
      </c>
      <c r="G34" s="1">
        <v>700000</v>
      </c>
      <c r="H34" s="1"/>
      <c r="I34" s="1">
        <v>1.1065895113302244</v>
      </c>
      <c r="J34" s="12"/>
      <c r="K34" s="12"/>
    </row>
    <row r="35" spans="1:11">
      <c r="A35" s="12"/>
      <c r="B35" s="1">
        <v>47000</v>
      </c>
      <c r="C35" s="1">
        <v>82000</v>
      </c>
      <c r="D35" s="1">
        <v>120000</v>
      </c>
      <c r="E35" s="1">
        <v>200000</v>
      </c>
      <c r="F35" s="1">
        <v>337000</v>
      </c>
      <c r="G35" s="1">
        <v>407000</v>
      </c>
      <c r="H35" s="1">
        <v>467000</v>
      </c>
      <c r="I35" s="1">
        <v>1.4712713836939619</v>
      </c>
      <c r="J35" s="12"/>
      <c r="K35" s="12"/>
    </row>
    <row r="36" spans="1:11">
      <c r="A36" s="12"/>
      <c r="B36" s="1">
        <v>50000</v>
      </c>
      <c r="C36" s="1">
        <v>260000</v>
      </c>
      <c r="D36" s="1">
        <v>290000</v>
      </c>
      <c r="E36" s="1">
        <v>400000</v>
      </c>
      <c r="F36" s="1">
        <v>410000</v>
      </c>
      <c r="G36" s="1">
        <v>450000</v>
      </c>
      <c r="H36" s="1">
        <v>500000</v>
      </c>
      <c r="I36" s="1">
        <v>0.78862708258592096</v>
      </c>
      <c r="J36" s="12"/>
      <c r="K36" s="12"/>
    </row>
    <row r="37" spans="1:11">
      <c r="A37" s="12" t="s">
        <v>31</v>
      </c>
      <c r="B37" s="1">
        <v>150000</v>
      </c>
      <c r="C37" s="1">
        <v>300000</v>
      </c>
      <c r="D37" s="1">
        <v>350000</v>
      </c>
      <c r="E37" s="1">
        <v>500000</v>
      </c>
      <c r="F37" s="1">
        <v>550000</v>
      </c>
      <c r="G37" s="1">
        <v>750000</v>
      </c>
      <c r="H37" s="1"/>
      <c r="I37" s="1">
        <v>1.7271499274803348</v>
      </c>
      <c r="J37" s="12">
        <v>1.287610240929947</v>
      </c>
      <c r="K37" s="12">
        <v>0.51115582516066138</v>
      </c>
    </row>
    <row r="38" spans="1:11">
      <c r="A38" s="12"/>
      <c r="B38" s="1">
        <v>150000</v>
      </c>
      <c r="C38" s="1">
        <v>350000</v>
      </c>
      <c r="D38" s="1">
        <v>400000</v>
      </c>
      <c r="E38" s="1">
        <v>500000</v>
      </c>
      <c r="F38" s="1">
        <v>650000</v>
      </c>
      <c r="G38" s="1">
        <v>800000</v>
      </c>
      <c r="H38" s="1"/>
      <c r="I38" s="1">
        <v>1.7271499274803348</v>
      </c>
      <c r="J38" s="12"/>
      <c r="K38" s="12"/>
    </row>
    <row r="39" spans="1:11">
      <c r="A39" s="12"/>
      <c r="B39" s="1">
        <v>50000</v>
      </c>
      <c r="C39" s="1">
        <v>250000</v>
      </c>
      <c r="D39" s="1">
        <v>300000</v>
      </c>
      <c r="E39" s="1">
        <v>400000</v>
      </c>
      <c r="F39" s="1">
        <v>400000</v>
      </c>
      <c r="G39" s="1">
        <v>400000</v>
      </c>
      <c r="H39" s="1">
        <v>450000</v>
      </c>
      <c r="I39" s="1">
        <v>0.77370561446908315</v>
      </c>
      <c r="J39" s="12"/>
      <c r="K39" s="12"/>
    </row>
    <row r="40" spans="1:11">
      <c r="A40" s="12"/>
      <c r="B40" s="1">
        <v>42000</v>
      </c>
      <c r="C40" s="1">
        <v>70000</v>
      </c>
      <c r="D40" s="1">
        <v>107000</v>
      </c>
      <c r="E40" s="1">
        <v>293000</v>
      </c>
      <c r="F40" s="1">
        <v>667000</v>
      </c>
      <c r="G40" s="1">
        <v>600000</v>
      </c>
      <c r="H40" s="1">
        <v>600000</v>
      </c>
      <c r="I40" s="1">
        <v>0.92243549429003524</v>
      </c>
      <c r="J40" s="12"/>
      <c r="K40" s="12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9" t="s">
        <v>13</v>
      </c>
      <c r="B42" s="1"/>
      <c r="C42" s="1"/>
      <c r="D42" s="11" t="s">
        <v>14</v>
      </c>
      <c r="E42" s="1"/>
      <c r="F42" s="1"/>
      <c r="G42" s="1"/>
      <c r="H42" s="1"/>
      <c r="I42" s="1"/>
      <c r="J42" s="1"/>
      <c r="K42" s="1"/>
    </row>
    <row r="43" spans="1:11">
      <c r="A43" s="1"/>
      <c r="B43" s="4" t="s">
        <v>27</v>
      </c>
      <c r="C43" s="4" t="s">
        <v>28</v>
      </c>
      <c r="D43" s="4" t="s">
        <v>29</v>
      </c>
      <c r="E43" s="1"/>
      <c r="F43" s="1"/>
      <c r="G43" s="1"/>
      <c r="H43" s="1"/>
      <c r="I43" s="1"/>
      <c r="J43" s="1"/>
      <c r="K43" s="1"/>
    </row>
    <row r="44" spans="1:11">
      <c r="A44" s="1"/>
      <c r="B44" s="3">
        <v>150</v>
      </c>
      <c r="C44" s="3">
        <v>125</v>
      </c>
      <c r="D44" s="3">
        <v>103</v>
      </c>
      <c r="E44" s="1"/>
      <c r="F44" s="1"/>
      <c r="G44" s="1"/>
      <c r="H44" s="1"/>
      <c r="I44" s="1"/>
      <c r="J44" s="1"/>
      <c r="K44" s="1"/>
    </row>
    <row r="45" spans="1:11">
      <c r="A45" s="1"/>
      <c r="B45" s="3">
        <v>132</v>
      </c>
      <c r="C45" s="3">
        <v>107</v>
      </c>
      <c r="D45" s="3">
        <v>112</v>
      </c>
      <c r="E45" s="1"/>
      <c r="F45" s="1"/>
      <c r="G45" s="1"/>
      <c r="H45" s="1"/>
      <c r="I45" s="1"/>
      <c r="J45" s="1"/>
      <c r="K45" s="1"/>
    </row>
    <row r="46" spans="1:11">
      <c r="A46" s="1"/>
      <c r="B46" s="3">
        <v>90</v>
      </c>
      <c r="C46" s="3">
        <v>97</v>
      </c>
      <c r="D46" s="3">
        <v>80</v>
      </c>
      <c r="E46" s="1"/>
      <c r="F46" s="1"/>
      <c r="G46" s="1"/>
      <c r="H46" s="1"/>
      <c r="I46" s="1"/>
      <c r="J46" s="1"/>
      <c r="K46" s="1"/>
    </row>
    <row r="47" spans="1:11">
      <c r="A47" s="1" t="s">
        <v>6</v>
      </c>
      <c r="B47" s="1">
        <f>AVERAGE(B44:B46)</f>
        <v>124</v>
      </c>
      <c r="C47" s="1">
        <f t="shared" ref="C47:D47" si="0">AVERAGE(C44:C46)</f>
        <v>109.66666666666667</v>
      </c>
      <c r="D47" s="1">
        <f t="shared" si="0"/>
        <v>98.333333333333329</v>
      </c>
      <c r="E47" s="1"/>
      <c r="F47" s="1"/>
      <c r="G47" s="1"/>
      <c r="H47" s="1"/>
      <c r="I47" s="1"/>
      <c r="J47" s="1"/>
      <c r="K47" s="1"/>
    </row>
    <row r="48" spans="1:11">
      <c r="A48" s="1" t="s">
        <v>7</v>
      </c>
      <c r="B48" s="1">
        <f>_xlfn.STDEV.S(B44:B46)</f>
        <v>30.789608636681304</v>
      </c>
      <c r="C48" s="1">
        <f t="shared" ref="C48:D48" si="1">_xlfn.STDEV.S(C44:C46)</f>
        <v>14.189197769195133</v>
      </c>
      <c r="D48" s="1">
        <f t="shared" si="1"/>
        <v>16.502525059315435</v>
      </c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9" t="s">
        <v>15</v>
      </c>
      <c r="B50" s="1"/>
      <c r="C50" s="11" t="s">
        <v>16</v>
      </c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2" t="s">
        <v>17</v>
      </c>
      <c r="C51" s="12"/>
      <c r="D51" s="12"/>
      <c r="E51" s="12" t="s">
        <v>18</v>
      </c>
      <c r="F51" s="12"/>
      <c r="G51" s="12"/>
      <c r="H51" s="1"/>
      <c r="I51" s="1"/>
      <c r="J51" s="1"/>
      <c r="K51" s="1"/>
    </row>
    <row r="52" spans="1:11">
      <c r="A52" s="1"/>
      <c r="B52" s="4" t="s">
        <v>27</v>
      </c>
      <c r="C52" s="4" t="s">
        <v>28</v>
      </c>
      <c r="D52" s="4" t="s">
        <v>29</v>
      </c>
      <c r="E52" s="4" t="s">
        <v>27</v>
      </c>
      <c r="F52" s="4" t="s">
        <v>28</v>
      </c>
      <c r="G52" s="4" t="s">
        <v>29</v>
      </c>
      <c r="H52" s="1"/>
      <c r="I52" s="1"/>
      <c r="J52" s="1"/>
      <c r="K52" s="1"/>
    </row>
    <row r="53" spans="1:11">
      <c r="A53" s="1"/>
      <c r="B53" s="3">
        <v>63897</v>
      </c>
      <c r="C53" s="3">
        <v>82529</v>
      </c>
      <c r="D53" s="3">
        <v>78035</v>
      </c>
      <c r="E53" s="3">
        <v>6168182</v>
      </c>
      <c r="F53" s="3">
        <v>15820200</v>
      </c>
      <c r="G53" s="3">
        <v>15803848</v>
      </c>
      <c r="H53" s="1"/>
      <c r="I53" s="1"/>
      <c r="J53" s="1"/>
      <c r="K53" s="1"/>
    </row>
    <row r="54" spans="1:11">
      <c r="A54" s="1"/>
      <c r="B54" s="3">
        <v>67388</v>
      </c>
      <c r="C54" s="3">
        <v>62512</v>
      </c>
      <c r="D54" s="3">
        <v>78427</v>
      </c>
      <c r="E54" s="3">
        <v>12147254</v>
      </c>
      <c r="F54" s="3">
        <v>11257884</v>
      </c>
      <c r="G54" s="3">
        <v>14861166</v>
      </c>
      <c r="H54" s="1"/>
      <c r="I54" s="1"/>
      <c r="J54" s="1"/>
      <c r="K54" s="1"/>
    </row>
    <row r="55" spans="1:11">
      <c r="A55" s="1"/>
      <c r="B55" s="3">
        <v>44159</v>
      </c>
      <c r="C55" s="3">
        <v>81820</v>
      </c>
      <c r="D55" s="3">
        <v>68706</v>
      </c>
      <c r="E55" s="3">
        <v>6640504</v>
      </c>
      <c r="F55" s="3">
        <v>16921960</v>
      </c>
      <c r="G55" s="3">
        <v>12156756</v>
      </c>
      <c r="H55" s="1"/>
      <c r="I55" s="1"/>
      <c r="J55" s="1"/>
      <c r="K55" s="1"/>
    </row>
    <row r="56" spans="1:11">
      <c r="A56" s="1"/>
      <c r="B56" s="3">
        <v>54374</v>
      </c>
      <c r="C56" s="3">
        <v>112881</v>
      </c>
      <c r="D56" s="3">
        <v>57847</v>
      </c>
      <c r="E56" s="3">
        <v>7392104</v>
      </c>
      <c r="F56" s="3">
        <v>24893940</v>
      </c>
      <c r="G56" s="3">
        <v>9409850</v>
      </c>
      <c r="H56" s="1"/>
      <c r="I56" s="1"/>
      <c r="J56" s="1"/>
      <c r="K56" s="1"/>
    </row>
    <row r="57" spans="1:11">
      <c r="A57" s="1"/>
      <c r="B57" s="3">
        <v>58094</v>
      </c>
      <c r="C57" s="3">
        <v>89988</v>
      </c>
      <c r="D57" s="3">
        <v>69719</v>
      </c>
      <c r="E57" s="3">
        <v>9692128</v>
      </c>
      <c r="F57" s="3">
        <v>19914972</v>
      </c>
      <c r="G57" s="3">
        <v>23552654</v>
      </c>
      <c r="H57" s="1"/>
      <c r="I57" s="1"/>
      <c r="J57" s="1"/>
      <c r="K57" s="1"/>
    </row>
    <row r="58" spans="1:11">
      <c r="A58" s="1"/>
      <c r="B58" s="3">
        <v>37925</v>
      </c>
      <c r="C58" s="3">
        <v>107670</v>
      </c>
      <c r="D58" s="3">
        <v>105715</v>
      </c>
      <c r="E58" s="3">
        <v>3897566</v>
      </c>
      <c r="F58" s="3">
        <v>23080636</v>
      </c>
      <c r="G58" s="3">
        <v>9443090</v>
      </c>
      <c r="H58" s="1"/>
      <c r="I58" s="1"/>
      <c r="J58" s="1"/>
      <c r="K58" s="1"/>
    </row>
    <row r="59" spans="1:11">
      <c r="A59" s="1"/>
      <c r="B59" s="3">
        <v>100104</v>
      </c>
      <c r="C59" s="3">
        <v>161156</v>
      </c>
      <c r="D59" s="3">
        <v>112881</v>
      </c>
      <c r="E59" s="3">
        <v>23288670</v>
      </c>
      <c r="F59" s="3">
        <v>33188824</v>
      </c>
      <c r="G59" s="3">
        <v>23780922</v>
      </c>
      <c r="H59" s="1"/>
      <c r="I59" s="1"/>
      <c r="J59" s="1"/>
      <c r="K59" s="1"/>
    </row>
    <row r="60" spans="1:11">
      <c r="A60" s="1"/>
      <c r="B60" s="3">
        <v>88266</v>
      </c>
      <c r="C60" s="3">
        <v>145079</v>
      </c>
      <c r="D60" s="3"/>
      <c r="E60" s="3">
        <v>19042288</v>
      </c>
      <c r="F60" s="3">
        <v>37306934</v>
      </c>
      <c r="G60" s="3"/>
      <c r="H60" s="1"/>
      <c r="I60" s="1"/>
      <c r="J60" s="1"/>
      <c r="K60" s="1"/>
    </row>
    <row r="61" spans="1:11">
      <c r="A61" s="1"/>
      <c r="B61" s="3">
        <v>153227</v>
      </c>
      <c r="C61" s="3">
        <v>103001</v>
      </c>
      <c r="D61" s="3"/>
      <c r="E61" s="3">
        <v>42874704</v>
      </c>
      <c r="F61" s="3">
        <v>21726402</v>
      </c>
      <c r="G61" s="3"/>
      <c r="H61" s="1"/>
      <c r="I61" s="1"/>
      <c r="J61" s="1"/>
      <c r="K61" s="1"/>
    </row>
    <row r="62" spans="1:11">
      <c r="A62" s="1"/>
      <c r="B62" s="3">
        <v>49380</v>
      </c>
      <c r="C62" s="3"/>
      <c r="D62" s="3"/>
      <c r="E62" s="3">
        <v>6655708</v>
      </c>
      <c r="F62" s="3"/>
      <c r="G62" s="3"/>
      <c r="H62" s="1"/>
      <c r="I62" s="1"/>
      <c r="J62" s="1"/>
      <c r="K62" s="1"/>
    </row>
    <row r="63" spans="1:11">
      <c r="A63" s="1"/>
      <c r="B63" s="3">
        <v>46981</v>
      </c>
      <c r="C63" s="3"/>
      <c r="D63" s="3"/>
      <c r="E63" s="3">
        <v>7077212</v>
      </c>
      <c r="F63" s="3"/>
      <c r="G63" s="3"/>
      <c r="H63" s="1"/>
      <c r="I63" s="1"/>
      <c r="J63" s="1"/>
      <c r="K63" s="1"/>
    </row>
    <row r="64" spans="1:11">
      <c r="B64" s="3">
        <v>32620</v>
      </c>
      <c r="C64" s="3"/>
      <c r="D64" s="3"/>
      <c r="E64" s="3">
        <v>3863584</v>
      </c>
      <c r="F64" s="3"/>
      <c r="G64" s="3"/>
      <c r="H64" s="1"/>
      <c r="I64" s="1"/>
      <c r="J64" s="1"/>
      <c r="K64" s="1"/>
    </row>
    <row r="65" spans="1:11">
      <c r="B65" s="3">
        <v>97385</v>
      </c>
      <c r="C65" s="3"/>
      <c r="D65" s="3"/>
      <c r="E65" s="3">
        <v>21572478</v>
      </c>
      <c r="F65" s="3"/>
      <c r="G65" s="3"/>
      <c r="H65" s="1"/>
      <c r="I65" s="1"/>
      <c r="J65" s="1"/>
      <c r="K65" s="1"/>
    </row>
    <row r="66" spans="1:11">
      <c r="A66" s="1"/>
      <c r="B66" s="3">
        <v>66557</v>
      </c>
      <c r="C66" s="3"/>
      <c r="D66" s="3"/>
      <c r="E66" s="3">
        <v>12189540</v>
      </c>
      <c r="F66" s="3"/>
      <c r="G66" s="3"/>
      <c r="H66" s="1"/>
      <c r="I66" s="1"/>
      <c r="J66" s="1"/>
      <c r="K66" s="1"/>
    </row>
    <row r="67" spans="1:11">
      <c r="B67" s="3">
        <v>72487</v>
      </c>
      <c r="C67" s="3"/>
      <c r="D67" s="3"/>
      <c r="E67" s="3">
        <v>14004298</v>
      </c>
      <c r="F67" s="3"/>
      <c r="G67" s="3"/>
    </row>
    <row r="68" spans="1:11">
      <c r="B68" s="3">
        <v>66258</v>
      </c>
      <c r="C68" s="3"/>
      <c r="D68" s="3"/>
      <c r="E68" s="3">
        <v>11835652</v>
      </c>
      <c r="F68" s="3"/>
      <c r="G68" s="3"/>
    </row>
    <row r="69" spans="1:11">
      <c r="B69" s="3">
        <v>65802</v>
      </c>
      <c r="C69" s="3"/>
      <c r="D69" s="3"/>
      <c r="E69" s="3">
        <v>12343970</v>
      </c>
      <c r="F69" s="3"/>
      <c r="G69" s="3"/>
    </row>
    <row r="70" spans="1:11">
      <c r="B70" s="3">
        <v>62134</v>
      </c>
      <c r="C70" s="3"/>
      <c r="D70" s="3"/>
      <c r="E70" s="3">
        <v>10891728</v>
      </c>
      <c r="F70" s="3"/>
      <c r="G70" s="3"/>
    </row>
    <row r="71" spans="1:11">
      <c r="A71" s="1" t="s">
        <v>6</v>
      </c>
      <c r="B71" s="1">
        <f>AVERAGE(B53:B70)</f>
        <v>68168.777777777781</v>
      </c>
      <c r="C71" s="1">
        <f>AVERAGE(C53:C61)</f>
        <v>105181.77777777778</v>
      </c>
      <c r="D71" s="1">
        <f>AVERAGE(D53:D59)</f>
        <v>81618.571428571435</v>
      </c>
      <c r="E71" s="1">
        <f>AVERAGE(E53:E70)</f>
        <v>12865420.555555556</v>
      </c>
      <c r="F71" s="1">
        <f>AVERAGE(F53:F61)</f>
        <v>22679083.555555556</v>
      </c>
      <c r="G71" s="1">
        <f>AVERAGE(G53:G59)</f>
        <v>15572612.285714285</v>
      </c>
    </row>
    <row r="72" spans="1:11">
      <c r="A72" s="1" t="s">
        <v>7</v>
      </c>
      <c r="B72" s="1">
        <f>_xlfn.STDEV.S(B53:B70)</f>
        <v>28124.332831941636</v>
      </c>
      <c r="C72" s="1">
        <f>_xlfn.STDEV.S(C53:C61)</f>
        <v>31435.666009239325</v>
      </c>
      <c r="D72" s="1">
        <f>_xlfn.STDEV.S(D53:D59)</f>
        <v>20225.509188951983</v>
      </c>
      <c r="E72" s="1">
        <f>_xlfn.STDEV.S(E53:E70)</f>
        <v>9355131.0664041676</v>
      </c>
      <c r="F72" s="1">
        <f>_xlfn.STDEV.S(F53:F61)</f>
        <v>8281575.6023388896</v>
      </c>
      <c r="G72" s="1">
        <f>_xlfn.STDEV.S(G53:G59)</f>
        <v>6039257.6324459435</v>
      </c>
    </row>
    <row r="74" spans="1:11">
      <c r="A74" s="9" t="s">
        <v>19</v>
      </c>
      <c r="B74" s="1"/>
      <c r="C74" s="1"/>
      <c r="D74" s="11" t="s">
        <v>20</v>
      </c>
      <c r="E74" s="1"/>
      <c r="F74" s="1"/>
      <c r="G74" s="1"/>
      <c r="H74" s="1"/>
      <c r="I74" s="1"/>
      <c r="J74" s="1"/>
      <c r="K74" s="1"/>
    </row>
    <row r="75" spans="1:11">
      <c r="A75" s="1"/>
      <c r="B75" s="4" t="s">
        <v>27</v>
      </c>
      <c r="C75" s="4" t="s">
        <v>28</v>
      </c>
      <c r="D75" s="4" t="s">
        <v>29</v>
      </c>
      <c r="E75" s="1"/>
      <c r="F75" s="1"/>
      <c r="G75" s="1"/>
      <c r="H75" s="1"/>
      <c r="I75" s="1"/>
      <c r="J75" s="1"/>
      <c r="K75" s="1"/>
    </row>
    <row r="76" spans="1:11">
      <c r="A76" s="1"/>
      <c r="B76" s="3">
        <v>32.435519999999997</v>
      </c>
      <c r="C76" s="3">
        <v>41.954199869999997</v>
      </c>
      <c r="D76" s="3">
        <v>36.366527779999998</v>
      </c>
      <c r="E76" s="1"/>
      <c r="F76" s="1"/>
      <c r="G76" s="1"/>
      <c r="H76" s="1"/>
      <c r="I76" s="1"/>
      <c r="J76" s="1"/>
      <c r="K76" s="1"/>
    </row>
    <row r="77" spans="1:11">
      <c r="A77" s="1"/>
      <c r="B77" s="3">
        <v>42.03781</v>
      </c>
      <c r="C77" s="3">
        <v>46.532760519999997</v>
      </c>
      <c r="D77" s="3">
        <v>54.409671080000003</v>
      </c>
      <c r="E77" s="1"/>
      <c r="F77" s="1"/>
      <c r="G77" s="1"/>
      <c r="H77" s="1"/>
      <c r="I77" s="1"/>
      <c r="J77" s="1"/>
      <c r="K77" s="1"/>
    </row>
    <row r="78" spans="1:11">
      <c r="A78" s="1"/>
      <c r="B78" s="3">
        <v>24.983450000000001</v>
      </c>
      <c r="C78" s="3">
        <v>46.47892066</v>
      </c>
      <c r="D78" s="3"/>
      <c r="E78" s="1"/>
      <c r="F78" s="1"/>
      <c r="G78" s="1"/>
      <c r="H78" s="1"/>
      <c r="I78" s="1"/>
      <c r="J78" s="1"/>
      <c r="K78" s="1"/>
    </row>
    <row r="79" spans="1:11">
      <c r="A79" s="1"/>
      <c r="B79" s="3">
        <v>44.855980000000002</v>
      </c>
      <c r="C79" s="3"/>
      <c r="D79" s="3"/>
      <c r="E79" s="1"/>
      <c r="F79" s="1"/>
      <c r="G79" s="1"/>
      <c r="H79" s="1"/>
      <c r="I79" s="1"/>
      <c r="J79" s="1"/>
      <c r="K79" s="1"/>
    </row>
    <row r="80" spans="1:11">
      <c r="B80" s="3">
        <v>66.284739999999999</v>
      </c>
      <c r="C80" s="3"/>
      <c r="D80" s="3"/>
      <c r="E80" s="1"/>
      <c r="F80" s="1"/>
      <c r="G80" s="1"/>
      <c r="H80" s="1"/>
      <c r="I80" s="1"/>
      <c r="J80" s="1"/>
      <c r="K80" s="1"/>
    </row>
    <row r="81" spans="1:11">
      <c r="B81" s="3">
        <v>34.99427</v>
      </c>
      <c r="C81" s="3"/>
      <c r="D81" s="3"/>
      <c r="E81" s="1"/>
      <c r="F81" s="1"/>
      <c r="G81" s="1"/>
      <c r="H81" s="1"/>
      <c r="I81" s="1"/>
      <c r="J81" s="1"/>
      <c r="K81" s="1"/>
    </row>
    <row r="82" spans="1:11">
      <c r="B82" s="3">
        <v>26.91808</v>
      </c>
      <c r="C82" s="3"/>
      <c r="D82" s="3"/>
    </row>
    <row r="83" spans="1:11">
      <c r="A83" s="1" t="s">
        <v>6</v>
      </c>
      <c r="B83" s="8">
        <f>AVERAGE(B76:B82)</f>
        <v>38.929978571428578</v>
      </c>
      <c r="C83" s="1">
        <f>AVERAGE(C76:C78)</f>
        <v>44.988627016666669</v>
      </c>
      <c r="D83" s="1">
        <f>AVERAGE(D76:D77)</f>
        <v>45.388099429999997</v>
      </c>
    </row>
    <row r="84" spans="1:11">
      <c r="A84" s="1" t="s">
        <v>7</v>
      </c>
      <c r="B84" s="8">
        <f>_xlfn.STDEV.S(B76:B82)</f>
        <v>14.080235808353757</v>
      </c>
      <c r="C84" s="1">
        <f>_xlfn.STDEV.S(C76:C78)</f>
        <v>2.6280288742614526</v>
      </c>
      <c r="D84" s="1">
        <f>_xlfn.STDEV.S(D76:D77)</f>
        <v>12.758428981350654</v>
      </c>
    </row>
    <row r="86" spans="1:11">
      <c r="A86" s="9" t="s">
        <v>21</v>
      </c>
      <c r="B86" s="1"/>
      <c r="C86" s="1"/>
      <c r="D86" s="1"/>
      <c r="E86" t="s">
        <v>22</v>
      </c>
      <c r="F86" s="1"/>
      <c r="G86" s="1"/>
      <c r="H86" s="1"/>
      <c r="I86" s="1"/>
      <c r="J86" s="1"/>
    </row>
    <row r="87" spans="1:11">
      <c r="B87" s="12" t="s">
        <v>23</v>
      </c>
      <c r="C87" s="12"/>
      <c r="D87" s="12"/>
      <c r="E87" s="12" t="s">
        <v>24</v>
      </c>
      <c r="F87" s="12"/>
      <c r="G87" s="12"/>
      <c r="H87" s="12" t="s">
        <v>25</v>
      </c>
      <c r="I87" s="12"/>
      <c r="J87" s="12"/>
    </row>
    <row r="88" spans="1:11">
      <c r="B88" s="4" t="s">
        <v>27</v>
      </c>
      <c r="C88" s="4" t="s">
        <v>28</v>
      </c>
      <c r="D88" s="4" t="s">
        <v>29</v>
      </c>
      <c r="E88" s="4" t="s">
        <v>27</v>
      </c>
      <c r="F88" s="4" t="s">
        <v>28</v>
      </c>
      <c r="G88" s="4" t="s">
        <v>29</v>
      </c>
      <c r="H88" s="4" t="s">
        <v>27</v>
      </c>
      <c r="I88" s="4" t="s">
        <v>28</v>
      </c>
      <c r="J88" s="4" t="s">
        <v>29</v>
      </c>
    </row>
    <row r="89" spans="1:11">
      <c r="B89" s="3">
        <v>1.23309113</v>
      </c>
      <c r="C89" s="3">
        <v>1.16438978</v>
      </c>
      <c r="D89" s="3">
        <v>2.299814</v>
      </c>
      <c r="E89" s="3">
        <v>1.2321851500000001</v>
      </c>
      <c r="F89" s="3">
        <v>1.32219047</v>
      </c>
      <c r="G89" s="3">
        <v>1.5351459999999999</v>
      </c>
      <c r="H89" s="3">
        <v>1.10768164</v>
      </c>
      <c r="I89" s="3">
        <v>1.92418164</v>
      </c>
      <c r="J89" s="3">
        <v>1.183873</v>
      </c>
    </row>
    <row r="90" spans="1:11">
      <c r="B90" s="3">
        <v>1.3160096299999999</v>
      </c>
      <c r="C90" s="3">
        <v>0.94903861</v>
      </c>
      <c r="D90" s="3">
        <v>1.53424</v>
      </c>
      <c r="E90" s="3">
        <v>0.91693910000000001</v>
      </c>
      <c r="F90" s="3"/>
      <c r="G90" s="3"/>
      <c r="H90" s="3">
        <v>0.91454159000000002</v>
      </c>
      <c r="I90" s="3">
        <v>2.1186373500000002</v>
      </c>
      <c r="J90" s="3">
        <v>1.1384350000000001</v>
      </c>
    </row>
    <row r="91" spans="1:11">
      <c r="B91" s="3">
        <v>1.22469541</v>
      </c>
      <c r="C91" s="3"/>
      <c r="D91" s="3">
        <v>1.2066220000000001</v>
      </c>
      <c r="E91" s="3">
        <v>0.83820530000000004</v>
      </c>
      <c r="F91" s="3"/>
      <c r="G91" s="3"/>
      <c r="H91" s="3">
        <v>1.03637497</v>
      </c>
      <c r="I91" s="3">
        <v>2.54614539</v>
      </c>
      <c r="J91" s="3">
        <v>3.6654819999999999</v>
      </c>
    </row>
    <row r="92" spans="1:11">
      <c r="A92" s="1" t="s">
        <v>6</v>
      </c>
      <c r="B92">
        <f>AVERAGE(B89:B91)</f>
        <v>1.2579320566666665</v>
      </c>
      <c r="C92">
        <f>AVERAGE(C89:C90)</f>
        <v>1.0567141950000001</v>
      </c>
      <c r="D92">
        <f>AVERAGE(D89:D91)</f>
        <v>1.6802253333333335</v>
      </c>
      <c r="E92">
        <f>AVERAGE(E89:E91)</f>
        <v>0.99577651666666667</v>
      </c>
      <c r="F92">
        <f t="shared" ref="C92:J92" si="2">AVERAGE(F89:F91)</f>
        <v>1.32219047</v>
      </c>
      <c r="G92">
        <f t="shared" si="2"/>
        <v>1.5351459999999999</v>
      </c>
      <c r="H92">
        <f>AVERAGE(H89:H91)</f>
        <v>1.0195327333333333</v>
      </c>
      <c r="I92">
        <f t="shared" si="2"/>
        <v>2.1963214600000001</v>
      </c>
      <c r="J92">
        <f t="shared" si="2"/>
        <v>1.9959300000000002</v>
      </c>
    </row>
    <row r="93" spans="1:11">
      <c r="A93" s="1" t="s">
        <v>7</v>
      </c>
      <c r="B93">
        <f>_xlfn.STDEV.S(B89:B91)</f>
        <v>5.0471530804960994E-2</v>
      </c>
      <c r="C93">
        <f>_xlfn.STDEV.S(C89:C90)</f>
        <v>0.15227627264345539</v>
      </c>
      <c r="D93">
        <f>_xlfn.STDEV.S(D89:D91)</f>
        <v>0.56102671538647142</v>
      </c>
      <c r="E93">
        <f>_xlfn.STDEV.S(E89:E91)</f>
        <v>0.20848629271851671</v>
      </c>
      <c r="H93">
        <f t="shared" ref="C93:I93" si="3">_xlfn.STDEV.S(H89:H91)</f>
        <v>9.7665323582388414E-2</v>
      </c>
      <c r="I93">
        <f t="shared" si="3"/>
        <v>0.31817580405867568</v>
      </c>
      <c r="J93">
        <f>_xlfn.STDEV.S(J89:J91)</f>
        <v>1.4460529255490613</v>
      </c>
    </row>
    <row r="94" spans="1:11">
      <c r="B94" s="8"/>
      <c r="C94" s="8"/>
      <c r="E94" s="8"/>
      <c r="F94" s="8"/>
      <c r="H94" s="8"/>
      <c r="I94" s="8"/>
      <c r="J94" s="1"/>
    </row>
    <row r="95" spans="1:11">
      <c r="B95" s="8"/>
      <c r="C95" s="8"/>
      <c r="E95" s="8"/>
      <c r="F95" s="8"/>
      <c r="H95" s="8"/>
      <c r="I95" s="8"/>
      <c r="J95" s="1"/>
    </row>
    <row r="96" spans="1:11">
      <c r="B96" s="8"/>
      <c r="C96" s="8"/>
      <c r="E96" s="8"/>
      <c r="F96" s="8"/>
      <c r="H96" s="8"/>
      <c r="I96" s="8"/>
      <c r="J96" s="1"/>
    </row>
    <row r="97" spans="1:11">
      <c r="B97" s="8"/>
      <c r="C97" s="8"/>
      <c r="E97" s="8"/>
      <c r="F97" s="8"/>
      <c r="H97" s="8"/>
      <c r="I97" s="8"/>
      <c r="J97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K107" s="1"/>
    </row>
    <row r="108" spans="1:11">
      <c r="K108" s="1"/>
    </row>
    <row r="109" spans="1:11">
      <c r="K109" s="1"/>
    </row>
    <row r="110" spans="1:11">
      <c r="K110" s="1"/>
    </row>
    <row r="111" spans="1:11">
      <c r="K111" s="1"/>
    </row>
    <row r="112" spans="1:11">
      <c r="K112" s="1"/>
    </row>
    <row r="113" spans="11:11">
      <c r="K113" s="1"/>
    </row>
    <row r="114" spans="11:11">
      <c r="K114" s="1"/>
    </row>
    <row r="115" spans="11:11">
      <c r="K115" s="1"/>
    </row>
    <row r="116" spans="11:11">
      <c r="K116" s="1"/>
    </row>
    <row r="117" spans="11:11">
      <c r="K117" s="1"/>
    </row>
    <row r="118" spans="11:11">
      <c r="K118" s="1"/>
    </row>
  </sheetData>
  <mergeCells count="14">
    <mergeCell ref="B87:D87"/>
    <mergeCell ref="E87:G87"/>
    <mergeCell ref="J22:J32"/>
    <mergeCell ref="K22:K32"/>
    <mergeCell ref="B51:D51"/>
    <mergeCell ref="E51:G51"/>
    <mergeCell ref="A22:A32"/>
    <mergeCell ref="A33:A36"/>
    <mergeCell ref="A37:A40"/>
    <mergeCell ref="H87:J87"/>
    <mergeCell ref="J33:J36"/>
    <mergeCell ref="K33:K36"/>
    <mergeCell ref="J37:J40"/>
    <mergeCell ref="K37:K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Angelita Capone</dc:creator>
  <cp:keywords/>
  <dc:description/>
  <cp:lastModifiedBy>Angelita Capone</cp:lastModifiedBy>
  <cp:revision/>
  <dcterms:created xsi:type="dcterms:W3CDTF">2015-06-05T18:19:34Z</dcterms:created>
  <dcterms:modified xsi:type="dcterms:W3CDTF">2026-06-16T12:42:46Z</dcterms:modified>
  <cp:category/>
  <cp:contentStatus/>
</cp:coreProperties>
</file>