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D:\Andrea\Documenti\Universita\Dottorato\Primo anno\Testa da lisciatura (Ironing)\"/>
    </mc:Choice>
  </mc:AlternateContent>
  <xr:revisionPtr revIDLastSave="0" documentId="13_ncr:1_{9B89D0D9-38AA-4AA5-8519-C02863522B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isurazioni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7" i="6" l="1"/>
  <c r="J127" i="6"/>
  <c r="K127" i="6"/>
  <c r="L127" i="6"/>
  <c r="L149" i="6"/>
  <c r="K149" i="6"/>
  <c r="J149" i="6"/>
  <c r="I149" i="6"/>
  <c r="L138" i="6"/>
  <c r="K138" i="6"/>
  <c r="J138" i="6"/>
  <c r="I138" i="6"/>
  <c r="L116" i="6"/>
  <c r="K116" i="6"/>
  <c r="J116" i="6"/>
  <c r="I116" i="6"/>
  <c r="L105" i="6"/>
  <c r="K105" i="6"/>
  <c r="J105" i="6"/>
  <c r="I105" i="6"/>
  <c r="Q7" i="6" s="1"/>
  <c r="L94" i="6"/>
  <c r="K94" i="6"/>
  <c r="J94" i="6"/>
  <c r="I94" i="6"/>
  <c r="Q8" i="6" s="1"/>
  <c r="L83" i="6"/>
  <c r="K83" i="6"/>
  <c r="J83" i="6"/>
  <c r="I83" i="6"/>
  <c r="L72" i="6"/>
  <c r="K72" i="6"/>
  <c r="J72" i="6"/>
  <c r="I72" i="6"/>
  <c r="L61" i="6"/>
  <c r="K61" i="6"/>
  <c r="J61" i="6"/>
  <c r="I61" i="6"/>
  <c r="L50" i="6"/>
  <c r="K50" i="6"/>
  <c r="J50" i="6"/>
  <c r="I50" i="6"/>
  <c r="L39" i="6"/>
  <c r="K39" i="6"/>
  <c r="J39" i="6"/>
  <c r="I39" i="6"/>
  <c r="Q9" i="6" s="1"/>
  <c r="L28" i="6"/>
  <c r="K28" i="6"/>
  <c r="J28" i="6"/>
  <c r="I28" i="6"/>
  <c r="Q10" i="6" s="1"/>
  <c r="L17" i="6"/>
  <c r="K17" i="6"/>
  <c r="J17" i="6"/>
  <c r="I17" i="6"/>
  <c r="Q6" i="6" s="1"/>
  <c r="L6" i="6"/>
  <c r="K6" i="6"/>
  <c r="J6" i="6"/>
  <c r="I6" i="6"/>
  <c r="Q5" i="6" s="1"/>
  <c r="R5" i="6" s="1"/>
  <c r="R7" i="6" l="1"/>
  <c r="S7" i="6" s="1"/>
  <c r="R9" i="6"/>
  <c r="S9" i="6" s="1"/>
</calcChain>
</file>

<file path=xl/sharedStrings.xml><?xml version="1.0" encoding="utf-8"?>
<sst xmlns="http://schemas.openxmlformats.org/spreadsheetml/2006/main" count="105" uniqueCount="42">
  <si>
    <t>Ra</t>
  </si>
  <si>
    <t>Rq</t>
  </si>
  <si>
    <t>Rt</t>
  </si>
  <si>
    <t>Rp</t>
  </si>
  <si>
    <t>iso 4287</t>
  </si>
  <si>
    <t>Alpa metrology RT-10G</t>
  </si>
  <si>
    <t>Nc = 5</t>
  </si>
  <si>
    <t>λc = 0,8mm</t>
  </si>
  <si>
    <t xml:space="preserve">Ass 9 </t>
  </si>
  <si>
    <t>perpend.</t>
  </si>
  <si>
    <t>Ass 9</t>
  </si>
  <si>
    <t>parall.</t>
  </si>
  <si>
    <t>Ass 6bis</t>
  </si>
  <si>
    <t>Ass 6 bis</t>
  </si>
  <si>
    <t>no ironing</t>
  </si>
  <si>
    <t>S0</t>
  </si>
  <si>
    <t>S1</t>
  </si>
  <si>
    <t>S2</t>
  </si>
  <si>
    <t>Analized length = 4,8mm</t>
  </si>
  <si>
    <t>Every measure in μm</t>
  </si>
  <si>
    <t>(rispect infill direction)</t>
  </si>
  <si>
    <t>Speciment 2</t>
  </si>
  <si>
    <t>Speciment 3</t>
  </si>
  <si>
    <t>Tip 2</t>
  </si>
  <si>
    <t>T_set = 230°C</t>
  </si>
  <si>
    <t>Cube parallel</t>
  </si>
  <si>
    <t>Cube perpendicular</t>
  </si>
  <si>
    <t>n° of measure</t>
  </si>
  <si>
    <t>Tip 1</t>
  </si>
  <si>
    <t>Mean</t>
  </si>
  <si>
    <t>Ass9 (perpendicular)</t>
  </si>
  <si>
    <t>Ass9 (parallel)</t>
  </si>
  <si>
    <t>Ass6 bis (parallel)</t>
  </si>
  <si>
    <t>Ass6 bis (perpendicular)</t>
  </si>
  <si>
    <t>Tip 1 with ironing 230°C</t>
  </si>
  <si>
    <t>Tip 2 with ironing 230°C</t>
  </si>
  <si>
    <t>Mean specimen</t>
  </si>
  <si>
    <t>Roughness respect S0</t>
  </si>
  <si>
    <t>Specimen 1</t>
  </si>
  <si>
    <t>Specimen 2</t>
  </si>
  <si>
    <t>Specimen 3</t>
  </si>
  <si>
    <t>Cube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</si>
</sst>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2" borderId="0" xfId="0" applyFill="1"/>
    <xf numFmtId="0" fontId="0" fillId="3" borderId="0" xfId="0" applyFill="1"/>
    <xf numFmtId="164" fontId="0" fillId="0" borderId="0" xfId="0" applyNumberFormat="1"/>
    <xf numFmtId="165" fontId="0" fillId="0" borderId="0" xfId="0" applyNumberFormat="1"/>
    <xf numFmtId="10" fontId="0" fillId="0" borderId="0" xfId="1" applyNumberFormat="1" applyFont="1"/>
    <xf numFmtId="0" fontId="0" fillId="0" borderId="0" xfId="0" applyAlignment="1">
      <alignment horizontal="center" vertical="center"/>
    </xf>
    <xf numFmtId="0" fontId="0" fillId="4" borderId="0" xfId="0" applyFill="1"/>
    <xf numFmtId="0" fontId="0" fillId="5" borderId="0" xfId="0" applyFill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Average roughness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995759443113089"/>
          <c:y val="0.14414060718966468"/>
          <c:w val="0.84148204952641792"/>
          <c:h val="0.68329752587332515"/>
        </c:manualLayout>
      </c:layout>
      <c:barChart>
        <c:barDir val="col"/>
        <c:grouping val="clustered"/>
        <c:varyColors val="0"/>
        <c:ser>
          <c:idx val="0"/>
          <c:order val="0"/>
          <c:tx>
            <c:v>Perpendicular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Misurazioni!$G$1:$G$3</c:f>
              <c:strCache>
                <c:ptCount val="3"/>
                <c:pt idx="0">
                  <c:v>S0</c:v>
                </c:pt>
                <c:pt idx="1">
                  <c:v>S1</c:v>
                </c:pt>
                <c:pt idx="2">
                  <c:v>S2</c:v>
                </c:pt>
              </c:strCache>
            </c:strRef>
          </c:cat>
          <c:val>
            <c:numRef>
              <c:f>(Misurazioni!$Q$5,Misurazioni!$Q$7,Misurazioni!$Q$9)</c:f>
              <c:numCache>
                <c:formatCode>0.0000</c:formatCode>
                <c:ptCount val="3"/>
                <c:pt idx="0">
                  <c:v>3.1505999999999998</c:v>
                </c:pt>
                <c:pt idx="1">
                  <c:v>1.0435333333333332</c:v>
                </c:pt>
                <c:pt idx="2">
                  <c:v>0.87393333333333334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60-4AD7-82D6-4CE517F8DB5C}"/>
            </c:ext>
          </c:extLst>
        </c:ser>
        <c:ser>
          <c:idx val="1"/>
          <c:order val="1"/>
          <c:tx>
            <c:v>Parallel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Misurazioni!$G$1:$G$3</c:f>
              <c:strCache>
                <c:ptCount val="3"/>
                <c:pt idx="0">
                  <c:v>S0</c:v>
                </c:pt>
                <c:pt idx="1">
                  <c:v>S1</c:v>
                </c:pt>
                <c:pt idx="2">
                  <c:v>S2</c:v>
                </c:pt>
              </c:strCache>
            </c:strRef>
          </c:cat>
          <c:val>
            <c:numRef>
              <c:f>(Misurazioni!$Q$6,Misurazioni!$Q$8,Misurazioni!$Q$10)</c:f>
              <c:numCache>
                <c:formatCode>0.0000</c:formatCode>
                <c:ptCount val="3"/>
                <c:pt idx="0">
                  <c:v>0.59559999999999991</c:v>
                </c:pt>
                <c:pt idx="1">
                  <c:v>0.92633333333333334</c:v>
                </c:pt>
                <c:pt idx="2">
                  <c:v>0.71716666666666651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60-4AD7-82D6-4CE517F8D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27520447"/>
        <c:axId val="1331224655"/>
      </c:barChart>
      <c:catAx>
        <c:axId val="132752044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Speciments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1224655"/>
        <c:crosses val="autoZero"/>
        <c:auto val="1"/>
        <c:lblAlgn val="ctr"/>
        <c:lblOffset val="100"/>
        <c:noMultiLvlLbl val="0"/>
      </c:catAx>
      <c:valAx>
        <c:axId val="1331224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Average</a:t>
                </a:r>
                <a:r>
                  <a:rPr lang="it-IT" baseline="0"/>
                  <a:t> roughness [</a:t>
                </a:r>
                <a:r>
                  <a:rPr lang="el-GR" baseline="0"/>
                  <a:t>μ</a:t>
                </a:r>
                <a:r>
                  <a:rPr lang="it-IT" baseline="0"/>
                  <a:t>m]</a:t>
                </a:r>
                <a:endParaRPr lang="it-I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275204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825123816044738"/>
          <c:y val="0.18587483678560904"/>
          <c:w val="0.1552270227091179"/>
          <c:h val="0.13116148669758729"/>
        </c:manualLayout>
      </c:layout>
      <c:overlay val="0"/>
      <c:spPr>
        <a:solidFill>
          <a:schemeClr val="lt1"/>
        </a:solidFill>
        <a:ln w="12700" cap="flat" cmpd="sng" algn="ctr">
          <a:solidFill>
            <a:schemeClr val="bg2">
              <a:lumMod val="90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Reduction in roughness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Misurazioni!$S$4</c:f>
              <c:strCache>
                <c:ptCount val="1"/>
                <c:pt idx="0">
                  <c:v>Roughness respect S0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Misurazioni!$T$5:$T$10</c15:sqref>
                  </c15:fullRef>
                </c:ext>
              </c:extLst>
              <c:f>(Misurazioni!$T$5,Misurazioni!$T$7,Misurazioni!$T$9)</c:f>
              <c:strCache>
                <c:ptCount val="3"/>
                <c:pt idx="0">
                  <c:v>S0</c:v>
                </c:pt>
                <c:pt idx="1">
                  <c:v>S1</c:v>
                </c:pt>
                <c:pt idx="2">
                  <c:v>S2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Misurazioni!$S$5:$S$10</c15:sqref>
                  </c15:fullRef>
                </c:ext>
              </c:extLst>
              <c:f>(Misurazioni!$S$5,Misurazioni!$S$7,Misurazioni!$S$9)</c:f>
              <c:numCache>
                <c:formatCode>0.0%</c:formatCode>
                <c:ptCount val="3"/>
                <c:pt idx="0">
                  <c:v>1</c:v>
                </c:pt>
                <c:pt idx="1">
                  <c:v>0.52583061947217624</c:v>
                </c:pt>
                <c:pt idx="2">
                  <c:v>0.42472372003630343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7A-443F-932F-80F248710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842320400"/>
        <c:axId val="842336720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Misurazioni!$T$5:$T$9</c15:sqref>
                        </c15:formulaRef>
                      </c:ext>
                    </c:extLst>
                    <c:strCache>
                      <c:ptCount val="5"/>
                      <c:pt idx="0">
                        <c:v>S0</c:v>
                      </c:pt>
                      <c:pt idx="2">
                        <c:v>S1</c:v>
                      </c:pt>
                      <c:pt idx="4">
                        <c:v>S2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Misurazioni!$T$5:$T$10</c15:sqref>
                        </c15:fullRef>
                        <c15:formulaRef>
                          <c15:sqref>(Misurazioni!$T$5,Misurazioni!$T$7,Misurazioni!$T$9)</c15:sqref>
                        </c15:formulaRef>
                      </c:ext>
                    </c:extLst>
                    <c:strCache>
                      <c:ptCount val="3"/>
                      <c:pt idx="0">
                        <c:v>S0</c:v>
                      </c:pt>
                      <c:pt idx="2">
                        <c:v>S1</c:v>
                      </c:pt>
                      <c:pt idx="4">
                        <c:v>S2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Misurazioni!$T$10</c15:sqref>
                        </c15:fullRef>
                        <c15:formulaRef>
                          <c15:sqref>Misurazioni!$T$10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B17A-443F-932F-80F248710779}"/>
                  </c:ext>
                </c:extLst>
              </c15:ser>
            </c15:filteredLineSeries>
          </c:ext>
        </c:extLst>
      </c:lineChart>
      <c:catAx>
        <c:axId val="842320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Speciments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2336720"/>
        <c:crosses val="autoZero"/>
        <c:auto val="1"/>
        <c:lblAlgn val="ctr"/>
        <c:lblOffset val="100"/>
        <c:noMultiLvlLbl val="0"/>
      </c:catAx>
      <c:valAx>
        <c:axId val="8423367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2320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21647</xdr:colOff>
      <xdr:row>10</xdr:row>
      <xdr:rowOff>187036</xdr:rowOff>
    </xdr:from>
    <xdr:to>
      <xdr:col>23</xdr:col>
      <xdr:colOff>43295</xdr:colOff>
      <xdr:row>28</xdr:row>
      <xdr:rowOff>25977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F4F6996-C1E3-0141-70D9-AD5F59DD65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21647</xdr:colOff>
      <xdr:row>29</xdr:row>
      <xdr:rowOff>91788</xdr:rowOff>
    </xdr:from>
    <xdr:to>
      <xdr:col>21</xdr:col>
      <xdr:colOff>350693</xdr:colOff>
      <xdr:row>43</xdr:row>
      <xdr:rowOff>167988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B4BC8DB3-971F-D3D3-3552-9526893746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BBCCD-B26A-4D08-B44C-1D34B5C9775A}">
  <dimension ref="A1:V202"/>
  <sheetViews>
    <sheetView tabSelected="1" zoomScale="110" zoomScaleNormal="110" workbookViewId="0">
      <selection activeCell="U3" sqref="U3"/>
    </sheetView>
  </sheetViews>
  <sheetFormatPr defaultRowHeight="15" x14ac:dyDescent="0.25"/>
  <cols>
    <col min="1" max="1" width="24.85546875" customWidth="1"/>
    <col min="2" max="4" width="9.28515625" bestFit="1" customWidth="1"/>
    <col min="5" max="5" width="10.42578125" bestFit="1" customWidth="1"/>
    <col min="6" max="6" width="13.42578125" customWidth="1"/>
    <col min="7" max="7" width="6" customWidth="1"/>
    <col min="8" max="8" width="9.42578125" customWidth="1"/>
    <col min="18" max="18" width="15.85546875" customWidth="1"/>
    <col min="19" max="19" width="22.7109375" customWidth="1"/>
  </cols>
  <sheetData>
    <row r="1" spans="1:22" x14ac:dyDescent="0.25">
      <c r="A1" s="2" t="s">
        <v>5</v>
      </c>
      <c r="B1" t="s">
        <v>4</v>
      </c>
      <c r="C1" s="1" t="s">
        <v>7</v>
      </c>
      <c r="E1" t="s">
        <v>6</v>
      </c>
      <c r="G1" s="7" t="s">
        <v>15</v>
      </c>
      <c r="H1" t="s">
        <v>14</v>
      </c>
    </row>
    <row r="2" spans="1:22" x14ac:dyDescent="0.25">
      <c r="A2" t="s">
        <v>18</v>
      </c>
      <c r="C2" s="1"/>
      <c r="G2" s="7" t="s">
        <v>16</v>
      </c>
      <c r="H2" t="s">
        <v>34</v>
      </c>
    </row>
    <row r="3" spans="1:22" x14ac:dyDescent="0.25">
      <c r="A3" t="s">
        <v>19</v>
      </c>
      <c r="C3" s="1"/>
      <c r="G3" s="7" t="s">
        <v>17</v>
      </c>
      <c r="H3" t="s">
        <v>35</v>
      </c>
    </row>
    <row r="4" spans="1:22" x14ac:dyDescent="0.25">
      <c r="A4" s="13"/>
      <c r="B4" s="13"/>
      <c r="C4" s="14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5" t="s">
        <v>29</v>
      </c>
      <c r="R4" s="15" t="s">
        <v>36</v>
      </c>
      <c r="S4" s="15" t="s">
        <v>37</v>
      </c>
      <c r="T4" s="13"/>
      <c r="U4" s="13"/>
      <c r="V4" s="13"/>
    </row>
    <row r="5" spans="1:22" x14ac:dyDescent="0.25">
      <c r="B5" s="7" t="s">
        <v>0</v>
      </c>
      <c r="C5" s="7" t="s">
        <v>1</v>
      </c>
      <c r="D5" s="7" t="s">
        <v>2</v>
      </c>
      <c r="E5" s="7" t="s">
        <v>3</v>
      </c>
      <c r="F5" t="s">
        <v>27</v>
      </c>
      <c r="I5" s="7" t="s">
        <v>0</v>
      </c>
      <c r="J5" s="7" t="s">
        <v>1</v>
      </c>
      <c r="K5" s="7" t="s">
        <v>2</v>
      </c>
      <c r="L5" s="7" t="s">
        <v>3</v>
      </c>
      <c r="O5" t="s">
        <v>41</v>
      </c>
      <c r="P5" t="s">
        <v>9</v>
      </c>
      <c r="Q5" s="4">
        <f>I6</f>
        <v>3.1505999999999998</v>
      </c>
      <c r="R5" s="11">
        <f>AVERAGE(Q5:Q6)</f>
        <v>1.8731</v>
      </c>
      <c r="S5" s="12">
        <v>1</v>
      </c>
      <c r="T5" s="10" t="s">
        <v>15</v>
      </c>
    </row>
    <row r="6" spans="1:22" ht="18" customHeight="1" x14ac:dyDescent="0.25">
      <c r="A6" s="8" t="s">
        <v>26</v>
      </c>
      <c r="B6" s="5">
        <v>2.871</v>
      </c>
      <c r="C6" s="5">
        <v>3.306</v>
      </c>
      <c r="D6" s="5">
        <v>14.419</v>
      </c>
      <c r="E6" s="5">
        <v>6.617</v>
      </c>
      <c r="F6">
        <v>1</v>
      </c>
      <c r="H6" t="s">
        <v>29</v>
      </c>
      <c r="I6" s="4">
        <f>AVERAGE(B6:B15)</f>
        <v>3.1505999999999998</v>
      </c>
      <c r="J6" s="4">
        <f t="shared" ref="J6:L6" si="0">AVERAGE(C6:C15)</f>
        <v>3.7597</v>
      </c>
      <c r="K6" s="4">
        <f t="shared" si="0"/>
        <v>18.505599999999998</v>
      </c>
      <c r="L6" s="4">
        <f t="shared" si="0"/>
        <v>6.0198999999999998</v>
      </c>
      <c r="O6" t="s">
        <v>41</v>
      </c>
      <c r="P6" t="s">
        <v>11</v>
      </c>
      <c r="Q6" s="4">
        <f>I17</f>
        <v>0.59559999999999991</v>
      </c>
      <c r="R6" s="10"/>
      <c r="S6" s="12"/>
      <c r="T6" s="10"/>
    </row>
    <row r="7" spans="1:22" x14ac:dyDescent="0.25">
      <c r="A7" t="s">
        <v>20</v>
      </c>
      <c r="B7" s="5">
        <v>2.5680000000000001</v>
      </c>
      <c r="C7" s="5">
        <v>3.0249999999999999</v>
      </c>
      <c r="D7" s="5">
        <v>15.154999999999999</v>
      </c>
      <c r="E7" s="5">
        <v>6.5179999999999998</v>
      </c>
      <c r="F7">
        <v>2</v>
      </c>
      <c r="I7" s="4"/>
      <c r="J7" s="4"/>
      <c r="K7" s="4"/>
      <c r="L7" s="4"/>
      <c r="O7" t="s">
        <v>12</v>
      </c>
      <c r="P7" t="s">
        <v>9</v>
      </c>
      <c r="Q7" s="4">
        <f>AVERAGE(I105,I127,I149)</f>
        <v>1.0435333333333332</v>
      </c>
      <c r="R7" s="11">
        <f>AVERAGE(Q7:Q8)</f>
        <v>0.98493333333333322</v>
      </c>
      <c r="S7" s="12">
        <f>R7/R5</f>
        <v>0.52583061947217624</v>
      </c>
      <c r="T7" s="10" t="s">
        <v>16</v>
      </c>
    </row>
    <row r="8" spans="1:22" x14ac:dyDescent="0.25">
      <c r="B8" s="5">
        <v>1.8480000000000001</v>
      </c>
      <c r="C8" s="5">
        <v>2.222</v>
      </c>
      <c r="D8" s="5">
        <v>13.86</v>
      </c>
      <c r="E8" s="5">
        <v>3.5049999999999999</v>
      </c>
      <c r="F8">
        <v>3</v>
      </c>
      <c r="I8" s="4"/>
      <c r="J8" s="4"/>
      <c r="K8" s="4"/>
      <c r="L8" s="4"/>
      <c r="O8" t="s">
        <v>13</v>
      </c>
      <c r="P8" t="s">
        <v>11</v>
      </c>
      <c r="Q8" s="4">
        <f>AVERAGE(I94,I116,I138)</f>
        <v>0.92633333333333334</v>
      </c>
      <c r="R8" s="10"/>
      <c r="S8" s="12"/>
      <c r="T8" s="10"/>
    </row>
    <row r="9" spans="1:22" x14ac:dyDescent="0.25">
      <c r="B9" s="5">
        <v>2.74</v>
      </c>
      <c r="C9" s="5">
        <v>3.4140000000000001</v>
      </c>
      <c r="D9" s="5">
        <v>18.341999999999999</v>
      </c>
      <c r="E9" s="5">
        <v>5.46</v>
      </c>
      <c r="F9">
        <v>4</v>
      </c>
      <c r="I9" s="4"/>
      <c r="J9" s="4"/>
      <c r="K9" s="4"/>
      <c r="L9" s="4"/>
      <c r="O9" t="s">
        <v>8</v>
      </c>
      <c r="P9" t="s">
        <v>9</v>
      </c>
      <c r="Q9" s="4">
        <f>AVERAGE(I39,I61,I83)</f>
        <v>0.87393333333333334</v>
      </c>
      <c r="R9" s="11">
        <f>AVERAGE(Q9:Q10)</f>
        <v>0.79554999999999998</v>
      </c>
      <c r="S9" s="12">
        <f>R9/R5</f>
        <v>0.42472372003630343</v>
      </c>
      <c r="T9" s="10" t="s">
        <v>17</v>
      </c>
    </row>
    <row r="10" spans="1:22" x14ac:dyDescent="0.25">
      <c r="B10" s="5">
        <v>2.6850000000000001</v>
      </c>
      <c r="C10" s="5">
        <v>3.3029999999999999</v>
      </c>
      <c r="D10" s="5">
        <v>15.786</v>
      </c>
      <c r="E10" s="5">
        <v>5.125</v>
      </c>
      <c r="F10">
        <v>5</v>
      </c>
      <c r="O10" t="s">
        <v>10</v>
      </c>
      <c r="P10" t="s">
        <v>11</v>
      </c>
      <c r="Q10" s="4">
        <f>AVERAGE(I28,I50,I72)</f>
        <v>0.71716666666666651</v>
      </c>
      <c r="R10" s="10"/>
      <c r="S10" s="12"/>
      <c r="T10" s="10"/>
    </row>
    <row r="11" spans="1:22" x14ac:dyDescent="0.25">
      <c r="B11" s="5">
        <v>4.508</v>
      </c>
      <c r="C11" s="5">
        <v>5.1150000000000002</v>
      </c>
      <c r="D11" s="5">
        <v>20.620999999999999</v>
      </c>
      <c r="E11" s="5">
        <v>7.4240000000000004</v>
      </c>
      <c r="F11">
        <v>6</v>
      </c>
    </row>
    <row r="12" spans="1:22" x14ac:dyDescent="0.25">
      <c r="B12" s="5">
        <v>3.859</v>
      </c>
      <c r="C12" s="5">
        <v>4.6740000000000004</v>
      </c>
      <c r="D12" s="5">
        <v>22.538</v>
      </c>
      <c r="E12" s="5">
        <v>6.4950000000000001</v>
      </c>
      <c r="F12">
        <v>7</v>
      </c>
    </row>
    <row r="13" spans="1:22" x14ac:dyDescent="0.25">
      <c r="B13" s="5">
        <v>3.7</v>
      </c>
      <c r="C13" s="5">
        <v>4.4930000000000003</v>
      </c>
      <c r="D13" s="5">
        <v>25.834</v>
      </c>
      <c r="E13" s="5">
        <v>6.8570000000000002</v>
      </c>
      <c r="F13">
        <v>8</v>
      </c>
    </row>
    <row r="14" spans="1:22" x14ac:dyDescent="0.25">
      <c r="B14" s="5">
        <v>3.08</v>
      </c>
      <c r="C14" s="5">
        <v>3.4790000000000001</v>
      </c>
      <c r="D14" s="5">
        <v>13.226000000000001</v>
      </c>
      <c r="E14" s="5">
        <v>5.64</v>
      </c>
      <c r="F14">
        <v>9</v>
      </c>
    </row>
    <row r="15" spans="1:22" x14ac:dyDescent="0.25">
      <c r="B15" s="5">
        <v>3.6469999999999998</v>
      </c>
      <c r="C15" s="5">
        <v>4.5659999999999998</v>
      </c>
      <c r="D15" s="5">
        <v>25.274999999999999</v>
      </c>
      <c r="E15" s="5">
        <v>6.5579999999999998</v>
      </c>
      <c r="F15">
        <v>10</v>
      </c>
    </row>
    <row r="17" spans="1:12" x14ac:dyDescent="0.25">
      <c r="A17" s="8" t="s">
        <v>25</v>
      </c>
      <c r="B17" s="5">
        <v>0.58299999999999996</v>
      </c>
      <c r="C17" s="5">
        <v>0.71699999999999997</v>
      </c>
      <c r="D17" s="5">
        <v>4.1109999999999998</v>
      </c>
      <c r="E17" s="5">
        <v>1.375</v>
      </c>
      <c r="F17">
        <v>1</v>
      </c>
      <c r="H17" t="s">
        <v>29</v>
      </c>
      <c r="I17" s="4">
        <f>AVERAGE(B17:B26)</f>
        <v>0.59559999999999991</v>
      </c>
      <c r="J17" s="4">
        <f t="shared" ref="J17:L17" si="1">AVERAGE(C17:C26)</f>
        <v>0.74070000000000014</v>
      </c>
      <c r="K17" s="4">
        <f t="shared" si="1"/>
        <v>4.8324000000000007</v>
      </c>
      <c r="L17" s="4">
        <f t="shared" si="1"/>
        <v>1.8716000000000002</v>
      </c>
    </row>
    <row r="18" spans="1:12" x14ac:dyDescent="0.25">
      <c r="A18" t="s">
        <v>20</v>
      </c>
      <c r="B18" s="5">
        <v>0.78200000000000003</v>
      </c>
      <c r="C18" s="5">
        <v>0.97699999999999998</v>
      </c>
      <c r="D18" s="5">
        <v>7.3970000000000002</v>
      </c>
      <c r="E18" s="5">
        <v>2.569</v>
      </c>
      <c r="F18">
        <v>2</v>
      </c>
      <c r="I18" s="4"/>
      <c r="J18" s="4"/>
      <c r="K18" s="4"/>
      <c r="L18" s="4"/>
    </row>
    <row r="19" spans="1:12" x14ac:dyDescent="0.25">
      <c r="B19" s="5">
        <v>0.86899999999999999</v>
      </c>
      <c r="C19" s="5">
        <v>1.0880000000000001</v>
      </c>
      <c r="D19" s="5">
        <v>7.1040000000000001</v>
      </c>
      <c r="E19" s="5">
        <v>2.9239999999999999</v>
      </c>
      <c r="F19">
        <v>3</v>
      </c>
      <c r="I19" s="4"/>
      <c r="J19" s="4"/>
      <c r="K19" s="4"/>
      <c r="L19" s="4"/>
    </row>
    <row r="20" spans="1:12" x14ac:dyDescent="0.25">
      <c r="B20" s="5">
        <v>0.58099999999999996</v>
      </c>
      <c r="C20" s="5">
        <v>0.72199999999999998</v>
      </c>
      <c r="D20" s="5">
        <v>4.8259999999999996</v>
      </c>
      <c r="E20" s="5">
        <v>1.905</v>
      </c>
      <c r="F20">
        <v>4</v>
      </c>
      <c r="I20" s="4"/>
      <c r="J20" s="4"/>
      <c r="K20" s="4"/>
      <c r="L20" s="4"/>
    </row>
    <row r="21" spans="1:12" x14ac:dyDescent="0.25">
      <c r="B21" s="5">
        <v>0.48899999999999999</v>
      </c>
      <c r="C21" s="5">
        <v>0.61099999999999999</v>
      </c>
      <c r="D21" s="5">
        <v>4.2350000000000003</v>
      </c>
      <c r="E21" s="5">
        <v>1.625</v>
      </c>
      <c r="F21">
        <v>5</v>
      </c>
    </row>
    <row r="22" spans="1:12" x14ac:dyDescent="0.25">
      <c r="B22" s="5">
        <v>0.65800000000000003</v>
      </c>
      <c r="C22" s="5">
        <v>0.82799999999999996</v>
      </c>
      <c r="D22" s="5">
        <v>5.7229999999999999</v>
      </c>
      <c r="E22" s="5">
        <v>2.0099999999999998</v>
      </c>
      <c r="F22">
        <v>6</v>
      </c>
    </row>
    <row r="23" spans="1:12" x14ac:dyDescent="0.25">
      <c r="B23" s="5">
        <v>0.48899999999999999</v>
      </c>
      <c r="C23" s="5">
        <v>0.626</v>
      </c>
      <c r="D23" s="5">
        <v>4.4240000000000004</v>
      </c>
      <c r="E23" s="5">
        <v>1.663</v>
      </c>
      <c r="F23">
        <v>7</v>
      </c>
    </row>
    <row r="24" spans="1:12" x14ac:dyDescent="0.25">
      <c r="B24" s="5">
        <v>0.44800000000000001</v>
      </c>
      <c r="C24" s="5">
        <v>0.56200000000000006</v>
      </c>
      <c r="D24" s="5">
        <v>3.4089999999999998</v>
      </c>
      <c r="E24" s="5">
        <v>1.579</v>
      </c>
      <c r="F24">
        <v>8</v>
      </c>
    </row>
    <row r="25" spans="1:12" x14ac:dyDescent="0.25">
      <c r="B25" s="5">
        <v>0.42199999999999999</v>
      </c>
      <c r="C25" s="5">
        <v>0.51500000000000001</v>
      </c>
      <c r="D25" s="5">
        <v>3.09</v>
      </c>
      <c r="E25" s="5">
        <v>1.3540000000000001</v>
      </c>
      <c r="F25">
        <v>9</v>
      </c>
    </row>
    <row r="26" spans="1:12" x14ac:dyDescent="0.25">
      <c r="B26" s="5">
        <v>0.63500000000000001</v>
      </c>
      <c r="C26" s="5">
        <v>0.76100000000000001</v>
      </c>
      <c r="D26" s="5">
        <v>4.0049999999999999</v>
      </c>
      <c r="E26" s="5">
        <v>1.712</v>
      </c>
      <c r="F26">
        <v>10</v>
      </c>
    </row>
    <row r="27" spans="1:12" x14ac:dyDescent="0.25">
      <c r="A27" t="s">
        <v>38</v>
      </c>
      <c r="B27" s="5"/>
      <c r="C27" s="5"/>
      <c r="D27" s="5"/>
      <c r="E27" s="5"/>
    </row>
    <row r="28" spans="1:12" x14ac:dyDescent="0.25">
      <c r="A28" s="3" t="s">
        <v>31</v>
      </c>
      <c r="B28" s="5">
        <v>0.84099999999999997</v>
      </c>
      <c r="C28" s="5">
        <v>1.0529999999999999</v>
      </c>
      <c r="D28" s="5">
        <v>5.8170000000000002</v>
      </c>
      <c r="E28" s="5">
        <v>2.1920000000000002</v>
      </c>
      <c r="F28">
        <v>1</v>
      </c>
      <c r="H28" t="s">
        <v>29</v>
      </c>
      <c r="I28" s="4">
        <f t="shared" ref="I28:L28" si="2">AVERAGE(B28:B37)</f>
        <v>0.78789999999999993</v>
      </c>
      <c r="J28" s="4">
        <f t="shared" si="2"/>
        <v>0.99120000000000008</v>
      </c>
      <c r="K28" s="4">
        <f t="shared" si="2"/>
        <v>6.0307000000000004</v>
      </c>
      <c r="L28" s="4">
        <f t="shared" si="2"/>
        <v>2.3319999999999999</v>
      </c>
    </row>
    <row r="29" spans="1:12" x14ac:dyDescent="0.25">
      <c r="A29" t="s">
        <v>23</v>
      </c>
      <c r="B29" s="5">
        <v>0.80700000000000005</v>
      </c>
      <c r="C29" s="5">
        <v>1.0169999999999999</v>
      </c>
      <c r="D29" s="5">
        <v>6.5090000000000003</v>
      </c>
      <c r="E29" s="5">
        <v>2.2639999999999998</v>
      </c>
      <c r="F29">
        <v>2</v>
      </c>
      <c r="I29" s="4"/>
      <c r="J29" s="4"/>
      <c r="K29" s="4"/>
      <c r="L29" s="4"/>
    </row>
    <row r="30" spans="1:12" x14ac:dyDescent="0.25">
      <c r="A30" t="s">
        <v>24</v>
      </c>
      <c r="B30" s="5">
        <v>0.75800000000000001</v>
      </c>
      <c r="C30" s="5">
        <v>0.93600000000000005</v>
      </c>
      <c r="D30" s="5">
        <v>5.649</v>
      </c>
      <c r="E30" s="5">
        <v>2.5779999999999998</v>
      </c>
      <c r="F30">
        <v>3</v>
      </c>
      <c r="I30" s="4"/>
      <c r="J30" s="4"/>
      <c r="K30" s="4"/>
      <c r="L30" s="4"/>
    </row>
    <row r="31" spans="1:12" x14ac:dyDescent="0.25">
      <c r="B31" s="5">
        <v>0.72899999999999998</v>
      </c>
      <c r="C31" s="5">
        <v>0.92500000000000004</v>
      </c>
      <c r="D31" s="5">
        <v>6.1130000000000004</v>
      </c>
      <c r="E31" s="5">
        <v>2.2599999999999998</v>
      </c>
      <c r="F31">
        <v>4</v>
      </c>
      <c r="I31" s="4"/>
      <c r="J31" s="4"/>
      <c r="K31" s="4"/>
      <c r="L31" s="4"/>
    </row>
    <row r="32" spans="1:12" x14ac:dyDescent="0.25">
      <c r="B32" s="5">
        <v>1.046</v>
      </c>
      <c r="C32" s="5">
        <v>1.3</v>
      </c>
      <c r="D32" s="5">
        <v>7.306</v>
      </c>
      <c r="E32" s="5">
        <v>2.8159999999999998</v>
      </c>
      <c r="F32">
        <v>5</v>
      </c>
    </row>
    <row r="33" spans="1:16" x14ac:dyDescent="0.25">
      <c r="B33" s="5">
        <v>0.88200000000000001</v>
      </c>
      <c r="C33" s="5">
        <v>1.121</v>
      </c>
      <c r="D33" s="5">
        <v>7.44</v>
      </c>
      <c r="E33" s="5">
        <v>2.5089999999999999</v>
      </c>
      <c r="F33">
        <v>6</v>
      </c>
    </row>
    <row r="34" spans="1:16" x14ac:dyDescent="0.25">
      <c r="B34" s="5">
        <v>0.79600000000000004</v>
      </c>
      <c r="C34" s="5">
        <v>1.0229999999999999</v>
      </c>
      <c r="D34" s="5">
        <v>6.2720000000000002</v>
      </c>
      <c r="E34" s="5">
        <v>2.802</v>
      </c>
      <c r="F34">
        <v>7</v>
      </c>
    </row>
    <row r="35" spans="1:16" x14ac:dyDescent="0.25">
      <c r="B35" s="5">
        <v>0.53700000000000003</v>
      </c>
      <c r="C35" s="5">
        <v>0.67400000000000004</v>
      </c>
      <c r="D35" s="5">
        <v>4.2430000000000003</v>
      </c>
      <c r="E35" s="5">
        <v>1.742</v>
      </c>
      <c r="F35">
        <v>8</v>
      </c>
    </row>
    <row r="36" spans="1:16" x14ac:dyDescent="0.25">
      <c r="B36" s="5">
        <v>0.58699999999999997</v>
      </c>
      <c r="C36" s="5">
        <v>0.73899999999999999</v>
      </c>
      <c r="D36" s="5">
        <v>4.899</v>
      </c>
      <c r="E36" s="5">
        <v>2.0659999999999998</v>
      </c>
      <c r="F36">
        <v>9</v>
      </c>
    </row>
    <row r="37" spans="1:16" x14ac:dyDescent="0.25">
      <c r="B37" s="5">
        <v>0.89600000000000002</v>
      </c>
      <c r="C37" s="5">
        <v>1.1240000000000001</v>
      </c>
      <c r="D37" s="5">
        <v>6.0590000000000002</v>
      </c>
      <c r="E37" s="5">
        <v>2.0910000000000002</v>
      </c>
      <c r="F37">
        <v>10</v>
      </c>
    </row>
    <row r="38" spans="1:16" x14ac:dyDescent="0.25">
      <c r="A38" t="s">
        <v>38</v>
      </c>
      <c r="B38" s="5"/>
      <c r="C38" s="5"/>
      <c r="D38" s="5"/>
      <c r="E38" s="5"/>
    </row>
    <row r="39" spans="1:16" x14ac:dyDescent="0.25">
      <c r="A39" s="3" t="s">
        <v>30</v>
      </c>
      <c r="B39" s="5">
        <v>0.88</v>
      </c>
      <c r="C39" s="5">
        <v>1.1299999999999999</v>
      </c>
      <c r="D39" s="5">
        <v>6.9809999999999999</v>
      </c>
      <c r="E39" s="5">
        <v>3.1120000000000001</v>
      </c>
      <c r="F39">
        <v>1</v>
      </c>
      <c r="H39" t="s">
        <v>29</v>
      </c>
      <c r="I39" s="4">
        <f t="shared" ref="I39:L39" si="3">AVERAGE(B39:B48)</f>
        <v>0.87059999999999993</v>
      </c>
      <c r="J39" s="4">
        <f t="shared" si="3"/>
        <v>1.1018000000000001</v>
      </c>
      <c r="K39" s="4">
        <f t="shared" si="3"/>
        <v>7.1412000000000004</v>
      </c>
      <c r="L39" s="4">
        <f t="shared" si="3"/>
        <v>2.8855999999999993</v>
      </c>
      <c r="P39" s="6"/>
    </row>
    <row r="40" spans="1:16" x14ac:dyDescent="0.25">
      <c r="A40" t="s">
        <v>23</v>
      </c>
      <c r="B40" s="5">
        <v>0.94799999999999995</v>
      </c>
      <c r="C40" s="5">
        <v>1.1990000000000001</v>
      </c>
      <c r="D40" s="5">
        <v>8.7409999999999997</v>
      </c>
      <c r="E40" s="5">
        <v>3.3980000000000001</v>
      </c>
      <c r="F40">
        <v>2</v>
      </c>
      <c r="I40" s="4"/>
      <c r="J40" s="4"/>
      <c r="K40" s="4"/>
      <c r="L40" s="4"/>
      <c r="P40" s="6"/>
    </row>
    <row r="41" spans="1:16" x14ac:dyDescent="0.25">
      <c r="A41" t="s">
        <v>24</v>
      </c>
      <c r="B41" s="5">
        <v>0.91500000000000004</v>
      </c>
      <c r="C41" s="5">
        <v>1.155</v>
      </c>
      <c r="D41" s="5">
        <v>7.5659999999999998</v>
      </c>
      <c r="E41" s="5">
        <v>3.06</v>
      </c>
      <c r="F41">
        <v>3</v>
      </c>
      <c r="I41" s="4"/>
      <c r="J41" s="4"/>
      <c r="K41" s="4"/>
      <c r="L41" s="4"/>
    </row>
    <row r="42" spans="1:16" x14ac:dyDescent="0.25">
      <c r="B42" s="5">
        <v>0.96099999999999997</v>
      </c>
      <c r="C42" s="5">
        <v>1.2290000000000001</v>
      </c>
      <c r="D42" s="5">
        <v>8.3290000000000006</v>
      </c>
      <c r="E42" s="5">
        <v>3.52</v>
      </c>
      <c r="F42">
        <v>4</v>
      </c>
      <c r="I42" s="4"/>
      <c r="J42" s="4"/>
      <c r="K42" s="4"/>
      <c r="L42" s="4"/>
    </row>
    <row r="43" spans="1:16" x14ac:dyDescent="0.25">
      <c r="B43" s="5">
        <v>0.79400000000000004</v>
      </c>
      <c r="C43" s="5">
        <v>0.995</v>
      </c>
      <c r="D43" s="5">
        <v>5.72</v>
      </c>
      <c r="E43" s="5">
        <v>2.1640000000000001</v>
      </c>
      <c r="F43">
        <v>5</v>
      </c>
    </row>
    <row r="44" spans="1:16" x14ac:dyDescent="0.25">
      <c r="B44" s="5">
        <v>0.85699999999999998</v>
      </c>
      <c r="C44" s="5">
        <v>1.103</v>
      </c>
      <c r="D44" s="5">
        <v>8.0069999999999997</v>
      </c>
      <c r="E44" s="5">
        <v>3.1949999999999998</v>
      </c>
      <c r="F44">
        <v>6</v>
      </c>
    </row>
    <row r="45" spans="1:16" x14ac:dyDescent="0.25">
      <c r="B45" s="5">
        <v>0.79400000000000004</v>
      </c>
      <c r="C45" s="5">
        <v>1.002</v>
      </c>
      <c r="D45" s="5">
        <v>6.665</v>
      </c>
      <c r="E45" s="5">
        <v>2.4039999999999999</v>
      </c>
      <c r="F45">
        <v>7</v>
      </c>
    </row>
    <row r="46" spans="1:16" x14ac:dyDescent="0.25">
      <c r="B46" s="5">
        <v>0.77300000000000002</v>
      </c>
      <c r="C46" s="5">
        <v>0.96599999999999997</v>
      </c>
      <c r="D46" s="5">
        <v>6.1849999999999996</v>
      </c>
      <c r="E46" s="5">
        <v>2.5779999999999998</v>
      </c>
      <c r="F46">
        <v>8</v>
      </c>
    </row>
    <row r="47" spans="1:16" x14ac:dyDescent="0.25">
      <c r="B47" s="5">
        <v>0.78400000000000003</v>
      </c>
      <c r="C47" s="5">
        <v>0.98899999999999999</v>
      </c>
      <c r="D47" s="5">
        <v>5.891</v>
      </c>
      <c r="E47" s="5">
        <v>2.3679999999999999</v>
      </c>
      <c r="F47">
        <v>9</v>
      </c>
    </row>
    <row r="48" spans="1:16" x14ac:dyDescent="0.25">
      <c r="B48" s="5">
        <v>1</v>
      </c>
      <c r="C48" s="5">
        <v>1.25</v>
      </c>
      <c r="D48" s="5">
        <v>7.327</v>
      </c>
      <c r="E48" s="5">
        <v>3.0569999999999999</v>
      </c>
      <c r="F48">
        <v>10</v>
      </c>
    </row>
    <row r="49" spans="1:12" x14ac:dyDescent="0.25">
      <c r="A49" t="s">
        <v>39</v>
      </c>
      <c r="B49" s="5"/>
      <c r="C49" s="5"/>
      <c r="D49" s="5"/>
      <c r="E49" s="5"/>
    </row>
    <row r="50" spans="1:12" x14ac:dyDescent="0.25">
      <c r="A50" s="3" t="s">
        <v>31</v>
      </c>
      <c r="B50" s="5">
        <v>0.83899999999999997</v>
      </c>
      <c r="C50" s="5">
        <v>1.171</v>
      </c>
      <c r="D50" s="5">
        <v>14.134</v>
      </c>
      <c r="E50" s="5">
        <v>2.8570000000000002</v>
      </c>
      <c r="F50">
        <v>1</v>
      </c>
      <c r="H50" t="s">
        <v>29</v>
      </c>
      <c r="I50" s="4">
        <f t="shared" ref="I50:L50" si="4">AVERAGE(B50:B59)</f>
        <v>0.79909999999999992</v>
      </c>
      <c r="J50" s="4">
        <f t="shared" si="4"/>
        <v>1.0442</v>
      </c>
      <c r="K50" s="4">
        <f t="shared" si="4"/>
        <v>7.9435000000000002</v>
      </c>
      <c r="L50" s="4">
        <f t="shared" si="4"/>
        <v>2.4295999999999998</v>
      </c>
    </row>
    <row r="51" spans="1:12" x14ac:dyDescent="0.25">
      <c r="A51" t="s">
        <v>23</v>
      </c>
      <c r="B51" s="5">
        <v>0.57799999999999996</v>
      </c>
      <c r="C51" s="5">
        <v>0.71399999999999997</v>
      </c>
      <c r="D51" s="5">
        <v>4.569</v>
      </c>
      <c r="E51" s="5">
        <v>1.9019999999999999</v>
      </c>
      <c r="F51">
        <v>2</v>
      </c>
      <c r="I51" s="4"/>
      <c r="J51" s="4"/>
      <c r="K51" s="4"/>
      <c r="L51" s="4"/>
    </row>
    <row r="52" spans="1:12" x14ac:dyDescent="0.25">
      <c r="A52" t="s">
        <v>24</v>
      </c>
      <c r="B52" s="5">
        <v>0.65600000000000003</v>
      </c>
      <c r="C52" s="5">
        <v>0.85099999999999998</v>
      </c>
      <c r="D52" s="5">
        <v>6.2869999999999999</v>
      </c>
      <c r="E52" s="5">
        <v>2.0430000000000001</v>
      </c>
      <c r="F52">
        <v>3</v>
      </c>
      <c r="I52" s="4"/>
      <c r="J52" s="4"/>
      <c r="K52" s="4"/>
      <c r="L52" s="4"/>
    </row>
    <row r="53" spans="1:12" x14ac:dyDescent="0.25">
      <c r="B53" s="5">
        <v>0.95799999999999996</v>
      </c>
      <c r="C53" s="5">
        <v>1.1950000000000001</v>
      </c>
      <c r="D53" s="5">
        <v>7.4349999999999996</v>
      </c>
      <c r="E53" s="5">
        <v>2.3740000000000001</v>
      </c>
      <c r="F53">
        <v>4</v>
      </c>
      <c r="I53" s="4"/>
      <c r="J53" s="4"/>
      <c r="K53" s="4"/>
      <c r="L53" s="4"/>
    </row>
    <row r="54" spans="1:12" x14ac:dyDescent="0.25">
      <c r="B54" s="5">
        <v>0.87</v>
      </c>
      <c r="C54" s="5">
        <v>1.121</v>
      </c>
      <c r="D54" s="5">
        <v>8.23</v>
      </c>
      <c r="E54" s="5">
        <v>2.9670000000000001</v>
      </c>
      <c r="F54">
        <v>5</v>
      </c>
    </row>
    <row r="55" spans="1:12" x14ac:dyDescent="0.25">
      <c r="B55" s="5">
        <v>0.85099999999999998</v>
      </c>
      <c r="C55" s="5">
        <v>1.0960000000000001</v>
      </c>
      <c r="D55" s="5">
        <v>8.0239999999999991</v>
      </c>
      <c r="E55" s="5">
        <v>2.6110000000000002</v>
      </c>
      <c r="F55">
        <v>6</v>
      </c>
    </row>
    <row r="56" spans="1:12" x14ac:dyDescent="0.25">
      <c r="B56" s="5">
        <v>0.82499999999999996</v>
      </c>
      <c r="C56" s="5">
        <v>1.075</v>
      </c>
      <c r="D56" s="5">
        <v>6.7190000000000003</v>
      </c>
      <c r="E56" s="5">
        <v>2.2690000000000001</v>
      </c>
      <c r="F56">
        <v>7</v>
      </c>
    </row>
    <row r="57" spans="1:12" x14ac:dyDescent="0.25">
      <c r="B57" s="5">
        <v>0.64800000000000002</v>
      </c>
      <c r="C57" s="5">
        <v>0.85799999999999998</v>
      </c>
      <c r="D57" s="5">
        <v>6.3419999999999996</v>
      </c>
      <c r="E57" s="5">
        <v>2.0110000000000001</v>
      </c>
      <c r="F57">
        <v>8</v>
      </c>
    </row>
    <row r="58" spans="1:12" x14ac:dyDescent="0.25">
      <c r="B58" s="5">
        <v>0.82899999999999996</v>
      </c>
      <c r="C58" s="5">
        <v>1.0660000000000001</v>
      </c>
      <c r="D58" s="5">
        <v>6.37</v>
      </c>
      <c r="E58" s="5">
        <v>2.3450000000000002</v>
      </c>
      <c r="F58">
        <v>9</v>
      </c>
    </row>
    <row r="59" spans="1:12" x14ac:dyDescent="0.25">
      <c r="B59" s="5">
        <v>0.93700000000000006</v>
      </c>
      <c r="C59" s="5">
        <v>1.2949999999999999</v>
      </c>
      <c r="D59" s="5">
        <v>11.324999999999999</v>
      </c>
      <c r="E59" s="5">
        <v>2.9169999999999998</v>
      </c>
      <c r="F59">
        <v>10</v>
      </c>
    </row>
    <row r="60" spans="1:12" x14ac:dyDescent="0.25">
      <c r="A60" t="s">
        <v>39</v>
      </c>
      <c r="B60" s="5"/>
      <c r="C60" s="5"/>
      <c r="D60" s="5"/>
      <c r="E60" s="5"/>
    </row>
    <row r="61" spans="1:12" x14ac:dyDescent="0.25">
      <c r="A61" s="3" t="s">
        <v>30</v>
      </c>
      <c r="B61" s="5">
        <v>0.98899999999999999</v>
      </c>
      <c r="C61" s="5">
        <v>1.2949999999999999</v>
      </c>
      <c r="D61" s="5">
        <v>9.4749999999999996</v>
      </c>
      <c r="E61" s="5">
        <v>3.6669999999999998</v>
      </c>
      <c r="F61">
        <v>1</v>
      </c>
      <c r="H61" t="s">
        <v>29</v>
      </c>
      <c r="I61" s="4">
        <f t="shared" ref="I61:L61" si="5">AVERAGE(B61:B70)</f>
        <v>0.90609999999999979</v>
      </c>
      <c r="J61" s="4">
        <f t="shared" si="5"/>
        <v>1.1400999999999999</v>
      </c>
      <c r="K61" s="4">
        <f t="shared" si="5"/>
        <v>7.7249999999999996</v>
      </c>
      <c r="L61" s="4">
        <f t="shared" si="5"/>
        <v>2.8978000000000002</v>
      </c>
    </row>
    <row r="62" spans="1:12" x14ac:dyDescent="0.25">
      <c r="A62" t="s">
        <v>23</v>
      </c>
      <c r="B62" s="5">
        <v>0.84899999999999998</v>
      </c>
      <c r="C62" s="5">
        <v>1.0629999999999999</v>
      </c>
      <c r="D62" s="5">
        <v>5.8319999999999999</v>
      </c>
      <c r="E62" s="5">
        <v>2.7610000000000001</v>
      </c>
      <c r="F62">
        <v>2</v>
      </c>
      <c r="I62" s="4"/>
      <c r="J62" s="4"/>
      <c r="K62" s="4"/>
      <c r="L62" s="4"/>
    </row>
    <row r="63" spans="1:12" x14ac:dyDescent="0.25">
      <c r="A63" t="s">
        <v>24</v>
      </c>
      <c r="B63" s="5">
        <v>1.0069999999999999</v>
      </c>
      <c r="C63" s="5">
        <v>1.25</v>
      </c>
      <c r="D63" s="5">
        <v>9.4109999999999996</v>
      </c>
      <c r="E63" s="5">
        <v>3.0219999999999998</v>
      </c>
      <c r="F63">
        <v>3</v>
      </c>
      <c r="I63" s="4"/>
      <c r="J63" s="4"/>
      <c r="K63" s="4"/>
      <c r="L63" s="4"/>
    </row>
    <row r="64" spans="1:12" x14ac:dyDescent="0.25">
      <c r="B64" s="5">
        <v>0.82299999999999995</v>
      </c>
      <c r="C64" s="5">
        <v>1.024</v>
      </c>
      <c r="D64" s="5">
        <v>5.82</v>
      </c>
      <c r="E64" s="5">
        <v>2.14</v>
      </c>
      <c r="F64">
        <v>4</v>
      </c>
      <c r="I64" s="4"/>
      <c r="J64" s="4"/>
      <c r="K64" s="4"/>
      <c r="L64" s="4"/>
    </row>
    <row r="65" spans="1:14" x14ac:dyDescent="0.25">
      <c r="B65" s="5">
        <v>0.97099999999999997</v>
      </c>
      <c r="C65" s="5">
        <v>1.198</v>
      </c>
      <c r="D65" s="5">
        <v>7.5890000000000004</v>
      </c>
      <c r="E65" s="5">
        <v>3.3330000000000002</v>
      </c>
      <c r="F65">
        <v>5</v>
      </c>
    </row>
    <row r="66" spans="1:14" x14ac:dyDescent="0.25">
      <c r="B66" s="5">
        <v>0.84099999999999997</v>
      </c>
      <c r="C66" s="5">
        <v>1.0289999999999999</v>
      </c>
      <c r="D66" s="5">
        <v>6.0519999999999996</v>
      </c>
      <c r="E66" s="5">
        <v>2.613</v>
      </c>
      <c r="F66">
        <v>6</v>
      </c>
    </row>
    <row r="67" spans="1:14" x14ac:dyDescent="0.25">
      <c r="B67" s="5">
        <v>0.90900000000000003</v>
      </c>
      <c r="C67" s="5">
        <v>1.159</v>
      </c>
      <c r="D67" s="5">
        <v>8.2520000000000007</v>
      </c>
      <c r="E67" s="5">
        <v>2.915</v>
      </c>
      <c r="F67">
        <v>7</v>
      </c>
    </row>
    <row r="68" spans="1:14" x14ac:dyDescent="0.25">
      <c r="B68" s="5">
        <v>0.72499999999999998</v>
      </c>
      <c r="C68" s="5">
        <v>0.89400000000000002</v>
      </c>
      <c r="D68" s="5">
        <v>5.6630000000000003</v>
      </c>
      <c r="E68" s="5">
        <v>2.085</v>
      </c>
      <c r="F68">
        <v>8</v>
      </c>
    </row>
    <row r="69" spans="1:14" x14ac:dyDescent="0.25">
      <c r="B69" s="5">
        <v>0.99099999999999999</v>
      </c>
      <c r="C69" s="5">
        <v>1.2410000000000001</v>
      </c>
      <c r="D69" s="5">
        <v>7.7329999999999997</v>
      </c>
      <c r="E69" s="5">
        <v>2.9049999999999998</v>
      </c>
      <c r="F69">
        <v>9</v>
      </c>
    </row>
    <row r="70" spans="1:14" x14ac:dyDescent="0.25">
      <c r="B70" s="5">
        <v>0.95599999999999996</v>
      </c>
      <c r="C70" s="5">
        <v>1.248</v>
      </c>
      <c r="D70" s="5">
        <v>11.423</v>
      </c>
      <c r="E70" s="5">
        <v>3.5369999999999999</v>
      </c>
      <c r="F70">
        <v>10</v>
      </c>
    </row>
    <row r="71" spans="1:14" x14ac:dyDescent="0.25">
      <c r="A71" t="s">
        <v>40</v>
      </c>
      <c r="B71" s="5"/>
      <c r="C71" s="5"/>
      <c r="D71" s="5"/>
      <c r="E71" s="5"/>
    </row>
    <row r="72" spans="1:14" x14ac:dyDescent="0.25">
      <c r="A72" s="3" t="s">
        <v>31</v>
      </c>
      <c r="B72" s="5">
        <v>0.60099999999999998</v>
      </c>
      <c r="C72" s="5">
        <v>0.72899999999999998</v>
      </c>
      <c r="D72" s="5">
        <v>4.0069999999999997</v>
      </c>
      <c r="E72" s="5">
        <v>1.742</v>
      </c>
      <c r="F72">
        <v>1</v>
      </c>
      <c r="H72" t="s">
        <v>29</v>
      </c>
      <c r="I72" s="4">
        <f t="shared" ref="I72:L72" si="6">AVERAGE(B72:B81)</f>
        <v>0.5645</v>
      </c>
      <c r="J72" s="4">
        <f t="shared" si="6"/>
        <v>0.71779999999999999</v>
      </c>
      <c r="K72" s="4">
        <f t="shared" si="6"/>
        <v>5.1438000000000006</v>
      </c>
      <c r="L72" s="4">
        <f t="shared" si="6"/>
        <v>1.9142999999999997</v>
      </c>
      <c r="N72" s="4"/>
    </row>
    <row r="73" spans="1:14" x14ac:dyDescent="0.25">
      <c r="A73" t="s">
        <v>23</v>
      </c>
      <c r="B73" s="5">
        <v>0.47199999999999998</v>
      </c>
      <c r="C73" s="5">
        <v>0.60299999999999998</v>
      </c>
      <c r="D73" s="5">
        <v>3.944</v>
      </c>
      <c r="E73" s="5">
        <v>1.5029999999999999</v>
      </c>
      <c r="F73">
        <v>2</v>
      </c>
      <c r="I73" s="4"/>
      <c r="J73" s="4"/>
      <c r="K73" s="4"/>
      <c r="L73" s="4"/>
    </row>
    <row r="74" spans="1:14" x14ac:dyDescent="0.25">
      <c r="A74" t="s">
        <v>24</v>
      </c>
      <c r="B74" s="5">
        <v>0.68899999999999995</v>
      </c>
      <c r="C74" s="5">
        <v>0.89</v>
      </c>
      <c r="D74" s="5">
        <v>5.19</v>
      </c>
      <c r="E74" s="5">
        <v>2.0630000000000002</v>
      </c>
      <c r="F74">
        <v>3</v>
      </c>
      <c r="I74" s="4"/>
      <c r="J74" s="4"/>
      <c r="K74" s="4"/>
      <c r="L74" s="4"/>
    </row>
    <row r="75" spans="1:14" x14ac:dyDescent="0.25">
      <c r="B75" s="5">
        <v>0.53700000000000003</v>
      </c>
      <c r="C75" s="5">
        <v>0.68400000000000005</v>
      </c>
      <c r="D75" s="5">
        <v>5.0279999999999996</v>
      </c>
      <c r="E75" s="5">
        <v>1.5329999999999999</v>
      </c>
      <c r="F75">
        <v>4</v>
      </c>
      <c r="I75" s="4"/>
      <c r="J75" s="4"/>
      <c r="K75" s="4"/>
      <c r="L75" s="4"/>
    </row>
    <row r="76" spans="1:14" x14ac:dyDescent="0.25">
      <c r="B76" s="5">
        <v>0.72399999999999998</v>
      </c>
      <c r="C76" s="5">
        <v>0.97899999999999998</v>
      </c>
      <c r="D76" s="5">
        <v>11.339</v>
      </c>
      <c r="E76" s="5">
        <v>3.3929999999999998</v>
      </c>
      <c r="F76">
        <v>5</v>
      </c>
    </row>
    <row r="77" spans="1:14" x14ac:dyDescent="0.25">
      <c r="B77" s="5">
        <v>0.65100000000000002</v>
      </c>
      <c r="C77" s="5">
        <v>0.79300000000000004</v>
      </c>
      <c r="D77" s="5">
        <v>5.141</v>
      </c>
      <c r="E77" s="5">
        <v>1.946</v>
      </c>
      <c r="F77">
        <v>6</v>
      </c>
    </row>
    <row r="78" spans="1:14" x14ac:dyDescent="0.25">
      <c r="B78" s="5">
        <v>0.47099999999999997</v>
      </c>
      <c r="C78" s="5">
        <v>0.59</v>
      </c>
      <c r="D78" s="5">
        <v>3.86</v>
      </c>
      <c r="E78" s="5">
        <v>1.395</v>
      </c>
      <c r="F78">
        <v>7</v>
      </c>
    </row>
    <row r="79" spans="1:14" x14ac:dyDescent="0.25">
      <c r="B79" s="5">
        <v>0.53500000000000003</v>
      </c>
      <c r="C79" s="5">
        <v>0.68600000000000005</v>
      </c>
      <c r="D79" s="5">
        <v>4.5919999999999996</v>
      </c>
      <c r="E79" s="5">
        <v>2.0510000000000002</v>
      </c>
      <c r="F79">
        <v>8</v>
      </c>
    </row>
    <row r="80" spans="1:14" x14ac:dyDescent="0.25">
      <c r="B80" s="5">
        <v>0.41099999999999998</v>
      </c>
      <c r="C80" s="5">
        <v>0.53700000000000003</v>
      </c>
      <c r="D80" s="5">
        <v>4.2060000000000004</v>
      </c>
      <c r="E80" s="5">
        <v>1.8540000000000001</v>
      </c>
      <c r="F80">
        <v>9</v>
      </c>
    </row>
    <row r="81" spans="1:12" x14ac:dyDescent="0.25">
      <c r="B81" s="5">
        <v>0.55400000000000005</v>
      </c>
      <c r="C81" s="5">
        <v>0.68700000000000006</v>
      </c>
      <c r="D81" s="5">
        <v>4.1310000000000002</v>
      </c>
      <c r="E81" s="5">
        <v>1.663</v>
      </c>
      <c r="F81">
        <v>10</v>
      </c>
    </row>
    <row r="82" spans="1:12" x14ac:dyDescent="0.25">
      <c r="A82" t="s">
        <v>40</v>
      </c>
      <c r="B82" s="5"/>
      <c r="C82" s="5"/>
      <c r="D82" s="5"/>
      <c r="E82" s="5"/>
    </row>
    <row r="83" spans="1:12" x14ac:dyDescent="0.25">
      <c r="A83" s="3" t="s">
        <v>30</v>
      </c>
      <c r="B83" s="5">
        <v>0.81</v>
      </c>
      <c r="C83" s="5">
        <v>1.1819999999999999</v>
      </c>
      <c r="D83" s="5">
        <v>9.1180000000000003</v>
      </c>
      <c r="E83" s="5">
        <v>3.9260000000000002</v>
      </c>
      <c r="F83">
        <v>1</v>
      </c>
      <c r="H83" t="s">
        <v>29</v>
      </c>
      <c r="I83" s="4">
        <f t="shared" ref="I83:L83" si="7">AVERAGE(B83:B92)</f>
        <v>0.84510000000000007</v>
      </c>
      <c r="J83" s="4">
        <f t="shared" si="7"/>
        <v>1.1324999999999998</v>
      </c>
      <c r="K83" s="4">
        <f t="shared" si="7"/>
        <v>8.4747000000000021</v>
      </c>
      <c r="L83" s="4">
        <f t="shared" si="7"/>
        <v>3.5287999999999995</v>
      </c>
    </row>
    <row r="84" spans="1:12" x14ac:dyDescent="0.25">
      <c r="A84" t="s">
        <v>23</v>
      </c>
      <c r="B84" s="5">
        <v>0.91400000000000003</v>
      </c>
      <c r="C84" s="5">
        <v>1.2170000000000001</v>
      </c>
      <c r="D84" s="5">
        <v>7.2510000000000003</v>
      </c>
      <c r="E84" s="5">
        <v>4.0529999999999999</v>
      </c>
      <c r="F84">
        <v>2</v>
      </c>
      <c r="I84" s="4"/>
      <c r="J84" s="4"/>
      <c r="K84" s="4"/>
      <c r="L84" s="4"/>
    </row>
    <row r="85" spans="1:12" x14ac:dyDescent="0.25">
      <c r="A85" t="s">
        <v>24</v>
      </c>
      <c r="B85" s="5">
        <v>0.78700000000000003</v>
      </c>
      <c r="C85" s="5">
        <v>1.042</v>
      </c>
      <c r="D85" s="5">
        <v>7.0279999999999996</v>
      </c>
      <c r="E85" s="5">
        <v>3.472</v>
      </c>
      <c r="F85">
        <v>3</v>
      </c>
      <c r="I85" s="4"/>
      <c r="J85" s="4"/>
      <c r="K85" s="4"/>
      <c r="L85" s="4"/>
    </row>
    <row r="86" spans="1:12" x14ac:dyDescent="0.25">
      <c r="B86" s="5">
        <v>0.82399999999999995</v>
      </c>
      <c r="C86" s="5">
        <v>1.123</v>
      </c>
      <c r="D86" s="5">
        <v>7.7210000000000001</v>
      </c>
      <c r="E86" s="5">
        <v>3.508</v>
      </c>
      <c r="F86">
        <v>4</v>
      </c>
      <c r="I86" s="4"/>
      <c r="J86" s="4"/>
      <c r="K86" s="4"/>
      <c r="L86" s="4"/>
    </row>
    <row r="87" spans="1:12" x14ac:dyDescent="0.25">
      <c r="B87" s="5">
        <v>0.81899999999999995</v>
      </c>
      <c r="C87" s="5">
        <v>1.119</v>
      </c>
      <c r="D87" s="5">
        <v>9.1379999999999999</v>
      </c>
      <c r="E87" s="5">
        <v>3.464</v>
      </c>
      <c r="F87">
        <v>5</v>
      </c>
    </row>
    <row r="88" spans="1:12" x14ac:dyDescent="0.25">
      <c r="B88" s="5">
        <v>0.89700000000000002</v>
      </c>
      <c r="C88" s="5">
        <v>1.2070000000000001</v>
      </c>
      <c r="D88" s="5">
        <v>10.157999999999999</v>
      </c>
      <c r="E88" s="5">
        <v>4.2439999999999998</v>
      </c>
      <c r="F88">
        <v>6</v>
      </c>
    </row>
    <row r="89" spans="1:12" x14ac:dyDescent="0.25">
      <c r="B89" s="5">
        <v>0.78300000000000003</v>
      </c>
      <c r="C89" s="5">
        <v>1.0249999999999999</v>
      </c>
      <c r="D89" s="5">
        <v>7.2679999999999998</v>
      </c>
      <c r="E89" s="5">
        <v>2.9990000000000001</v>
      </c>
      <c r="F89">
        <v>7</v>
      </c>
    </row>
    <row r="90" spans="1:12" x14ac:dyDescent="0.25">
      <c r="B90" s="5">
        <v>1.0289999999999999</v>
      </c>
      <c r="C90" s="5">
        <v>1.379</v>
      </c>
      <c r="D90" s="5">
        <v>10.907999999999999</v>
      </c>
      <c r="E90" s="5">
        <v>4.1070000000000002</v>
      </c>
      <c r="F90">
        <v>8</v>
      </c>
    </row>
    <row r="91" spans="1:12" x14ac:dyDescent="0.25">
      <c r="B91" s="5">
        <v>0.78600000000000003</v>
      </c>
      <c r="C91" s="5">
        <v>1.0009999999999999</v>
      </c>
      <c r="D91" s="5">
        <v>7.9180000000000001</v>
      </c>
      <c r="E91" s="5">
        <v>3.0070000000000001</v>
      </c>
      <c r="F91">
        <v>9</v>
      </c>
    </row>
    <row r="92" spans="1:12" x14ac:dyDescent="0.25">
      <c r="B92" s="5">
        <v>0.80200000000000005</v>
      </c>
      <c r="C92" s="5">
        <v>1.03</v>
      </c>
      <c r="D92" s="5">
        <v>8.2390000000000008</v>
      </c>
      <c r="E92" s="5">
        <v>2.508</v>
      </c>
      <c r="F92">
        <v>10</v>
      </c>
    </row>
    <row r="93" spans="1:12" x14ac:dyDescent="0.25">
      <c r="A93" t="s">
        <v>38</v>
      </c>
      <c r="B93" s="5"/>
      <c r="C93" s="5"/>
      <c r="D93" s="5"/>
      <c r="E93" s="5"/>
    </row>
    <row r="94" spans="1:12" x14ac:dyDescent="0.25">
      <c r="A94" s="9" t="s">
        <v>32</v>
      </c>
      <c r="B94" s="5">
        <v>0.84199999999999997</v>
      </c>
      <c r="C94" s="5">
        <v>1.119</v>
      </c>
      <c r="D94" s="5">
        <v>8.3960000000000008</v>
      </c>
      <c r="E94" s="5">
        <v>2.7040000000000002</v>
      </c>
      <c r="F94">
        <v>1</v>
      </c>
      <c r="H94" t="s">
        <v>29</v>
      </c>
      <c r="I94" s="4">
        <f t="shared" ref="I94:L94" si="8">AVERAGE(B94:B103)</f>
        <v>0.92860000000000009</v>
      </c>
      <c r="J94" s="4">
        <f t="shared" si="8"/>
        <v>1.1721999999999999</v>
      </c>
      <c r="K94" s="4">
        <f t="shared" si="8"/>
        <v>7.7009799999999995</v>
      </c>
      <c r="L94" s="4">
        <f t="shared" si="8"/>
        <v>2.6923999999999997</v>
      </c>
    </row>
    <row r="95" spans="1:12" x14ac:dyDescent="0.25">
      <c r="A95" t="s">
        <v>28</v>
      </c>
      <c r="B95" s="5">
        <v>1.1220000000000001</v>
      </c>
      <c r="C95" s="5">
        <v>1.462</v>
      </c>
      <c r="D95" s="5">
        <v>8.5557999999999996</v>
      </c>
      <c r="E95" s="5">
        <v>2.9889999999999999</v>
      </c>
      <c r="F95">
        <v>2</v>
      </c>
      <c r="I95" s="4"/>
      <c r="J95" s="4"/>
      <c r="K95" s="4"/>
      <c r="L95" s="4"/>
    </row>
    <row r="96" spans="1:12" x14ac:dyDescent="0.25">
      <c r="A96" t="s">
        <v>24</v>
      </c>
      <c r="B96" s="5">
        <v>0.65200000000000002</v>
      </c>
      <c r="C96" s="5">
        <v>0.80400000000000005</v>
      </c>
      <c r="D96" s="5">
        <v>4.7519999999999998</v>
      </c>
      <c r="E96" s="5">
        <v>1.702</v>
      </c>
      <c r="F96">
        <v>3</v>
      </c>
      <c r="I96" s="4"/>
      <c r="J96" s="4"/>
      <c r="K96" s="4"/>
      <c r="L96" s="4"/>
    </row>
    <row r="97" spans="1:12" x14ac:dyDescent="0.25">
      <c r="B97" s="5">
        <v>1.073</v>
      </c>
      <c r="C97" s="5">
        <v>1.359</v>
      </c>
      <c r="D97" s="5">
        <v>9.2200000000000006</v>
      </c>
      <c r="E97" s="5">
        <v>3.1509999999999998</v>
      </c>
      <c r="F97">
        <v>4</v>
      </c>
      <c r="I97" s="4"/>
      <c r="J97" s="4"/>
      <c r="K97" s="4"/>
      <c r="L97" s="4"/>
    </row>
    <row r="98" spans="1:12" x14ac:dyDescent="0.25">
      <c r="B98" s="5">
        <v>0.98199999999999998</v>
      </c>
      <c r="C98" s="5">
        <v>1.206</v>
      </c>
      <c r="D98" s="5">
        <v>8.0340000000000007</v>
      </c>
      <c r="E98" s="5">
        <v>2.3170000000000002</v>
      </c>
      <c r="F98">
        <v>5</v>
      </c>
    </row>
    <row r="99" spans="1:12" x14ac:dyDescent="0.25">
      <c r="B99" s="5">
        <v>0.90800000000000003</v>
      </c>
      <c r="C99" s="5">
        <v>1.1160000000000001</v>
      </c>
      <c r="D99" s="5">
        <v>6.69</v>
      </c>
      <c r="E99" s="5">
        <v>2.6280000000000001</v>
      </c>
      <c r="F99">
        <v>6</v>
      </c>
    </row>
    <row r="100" spans="1:12" x14ac:dyDescent="0.25">
      <c r="B100" s="5">
        <v>1.077</v>
      </c>
      <c r="C100" s="5">
        <v>1.3129999999999999</v>
      </c>
      <c r="D100" s="5">
        <v>8</v>
      </c>
      <c r="E100" s="5">
        <v>2.8740000000000001</v>
      </c>
      <c r="F100">
        <v>7</v>
      </c>
    </row>
    <row r="101" spans="1:12" x14ac:dyDescent="0.25">
      <c r="B101" s="5">
        <v>0.91800000000000004</v>
      </c>
      <c r="C101" s="5">
        <v>1.1919999999999999</v>
      </c>
      <c r="D101" s="5">
        <v>8.8480000000000008</v>
      </c>
      <c r="E101" s="5">
        <v>3.54</v>
      </c>
      <c r="F101">
        <v>8</v>
      </c>
    </row>
    <row r="102" spans="1:12" x14ac:dyDescent="0.25">
      <c r="B102" s="5">
        <v>1.0209999999999999</v>
      </c>
      <c r="C102" s="5">
        <v>1.2829999999999999</v>
      </c>
      <c r="D102" s="5">
        <v>9.0969999999999995</v>
      </c>
      <c r="E102" s="5">
        <v>2.8860000000000001</v>
      </c>
      <c r="F102">
        <v>9</v>
      </c>
    </row>
    <row r="103" spans="1:12" x14ac:dyDescent="0.25">
      <c r="B103" s="5">
        <v>0.69099999999999995</v>
      </c>
      <c r="C103" s="5">
        <v>0.86799999999999999</v>
      </c>
      <c r="D103" s="5">
        <v>5.4169999999999998</v>
      </c>
      <c r="E103" s="5">
        <v>2.133</v>
      </c>
      <c r="F103">
        <v>10</v>
      </c>
    </row>
    <row r="104" spans="1:12" x14ac:dyDescent="0.25">
      <c r="A104" t="s">
        <v>38</v>
      </c>
      <c r="B104" s="5"/>
      <c r="C104" s="5"/>
      <c r="D104" s="5"/>
      <c r="E104" s="5"/>
    </row>
    <row r="105" spans="1:12" x14ac:dyDescent="0.25">
      <c r="A105" s="9" t="s">
        <v>33</v>
      </c>
      <c r="B105" s="5">
        <v>0.98699999999999999</v>
      </c>
      <c r="C105" s="5">
        <v>1.248</v>
      </c>
      <c r="D105" s="5">
        <v>7.7240000000000002</v>
      </c>
      <c r="E105" s="5">
        <v>2.7189999999999999</v>
      </c>
      <c r="F105">
        <v>1</v>
      </c>
      <c r="H105" t="s">
        <v>29</v>
      </c>
      <c r="I105" s="4">
        <f t="shared" ref="I105:L105" si="9">AVERAGE(B105:B114)</f>
        <v>1.0194000000000001</v>
      </c>
      <c r="J105" s="4">
        <f t="shared" si="9"/>
        <v>1.3026</v>
      </c>
      <c r="K105" s="4">
        <f t="shared" si="9"/>
        <v>8.7988999999999997</v>
      </c>
      <c r="L105" s="4">
        <f t="shared" si="9"/>
        <v>2.9594</v>
      </c>
    </row>
    <row r="106" spans="1:12" x14ac:dyDescent="0.25">
      <c r="A106" t="s">
        <v>28</v>
      </c>
      <c r="B106" s="5">
        <v>1.06</v>
      </c>
      <c r="C106" s="5">
        <v>1.351</v>
      </c>
      <c r="D106" s="5">
        <v>9.9760000000000009</v>
      </c>
      <c r="E106" s="5">
        <v>3.1320000000000001</v>
      </c>
      <c r="F106">
        <v>2</v>
      </c>
      <c r="I106" s="4"/>
      <c r="J106" s="4"/>
      <c r="K106" s="4"/>
      <c r="L106" s="4"/>
    </row>
    <row r="107" spans="1:12" x14ac:dyDescent="0.25">
      <c r="A107" t="s">
        <v>24</v>
      </c>
      <c r="B107" s="5">
        <v>1.1000000000000001</v>
      </c>
      <c r="C107" s="5">
        <v>1.403</v>
      </c>
      <c r="D107" s="5">
        <v>8.7449999999999992</v>
      </c>
      <c r="E107" s="5">
        <v>2.94</v>
      </c>
      <c r="F107">
        <v>3</v>
      </c>
      <c r="I107" s="4"/>
      <c r="J107" s="4"/>
      <c r="K107" s="4"/>
      <c r="L107" s="4"/>
    </row>
    <row r="108" spans="1:12" x14ac:dyDescent="0.25">
      <c r="B108" s="5">
        <v>0.85899999999999999</v>
      </c>
      <c r="C108" s="5">
        <v>1.1080000000000001</v>
      </c>
      <c r="D108" s="5">
        <v>7.2510000000000003</v>
      </c>
      <c r="E108" s="5">
        <v>2.2280000000000002</v>
      </c>
      <c r="F108">
        <v>4</v>
      </c>
      <c r="I108" s="4"/>
      <c r="J108" s="4"/>
      <c r="K108" s="4"/>
      <c r="L108" s="4"/>
    </row>
    <row r="109" spans="1:12" x14ac:dyDescent="0.25">
      <c r="B109" s="5">
        <v>1.196</v>
      </c>
      <c r="C109" s="5">
        <v>1.48</v>
      </c>
      <c r="D109" s="5">
        <v>8.0709999999999997</v>
      </c>
      <c r="E109" s="5">
        <v>3.0350000000000001</v>
      </c>
      <c r="F109">
        <v>5</v>
      </c>
    </row>
    <row r="110" spans="1:12" x14ac:dyDescent="0.25">
      <c r="B110" s="5">
        <v>0.89300000000000002</v>
      </c>
      <c r="C110" s="5">
        <v>1.1359999999999999</v>
      </c>
      <c r="D110" s="5">
        <v>8.202</v>
      </c>
      <c r="E110" s="5">
        <v>2.4620000000000002</v>
      </c>
      <c r="F110">
        <v>6</v>
      </c>
    </row>
    <row r="111" spans="1:12" x14ac:dyDescent="0.25">
      <c r="B111" s="5">
        <v>0.92700000000000005</v>
      </c>
      <c r="C111" s="5">
        <v>1.2110000000000001</v>
      </c>
      <c r="D111" s="5">
        <v>7.4450000000000003</v>
      </c>
      <c r="E111" s="5">
        <v>3.1230000000000002</v>
      </c>
      <c r="F111">
        <v>7</v>
      </c>
    </row>
    <row r="112" spans="1:12" x14ac:dyDescent="0.25">
      <c r="B112" s="5">
        <v>0.95499999999999996</v>
      </c>
      <c r="C112" s="5">
        <v>1.206</v>
      </c>
      <c r="D112" s="5">
        <v>7.4050000000000002</v>
      </c>
      <c r="E112" s="5">
        <v>2.7759999999999998</v>
      </c>
      <c r="F112">
        <v>8</v>
      </c>
    </row>
    <row r="113" spans="1:12" x14ac:dyDescent="0.25">
      <c r="B113" s="5">
        <v>1.024</v>
      </c>
      <c r="C113" s="5">
        <v>1.3220000000000001</v>
      </c>
      <c r="D113" s="5">
        <v>9.94</v>
      </c>
      <c r="E113" s="5">
        <v>3.694</v>
      </c>
      <c r="F113">
        <v>9</v>
      </c>
    </row>
    <row r="114" spans="1:12" x14ac:dyDescent="0.25">
      <c r="B114" s="5">
        <v>1.1930000000000001</v>
      </c>
      <c r="C114" s="5">
        <v>1.5609999999999999</v>
      </c>
      <c r="D114" s="5">
        <v>13.23</v>
      </c>
      <c r="E114" s="5">
        <v>3.4849999999999999</v>
      </c>
      <c r="F114">
        <v>10</v>
      </c>
    </row>
    <row r="115" spans="1:12" x14ac:dyDescent="0.25">
      <c r="A115" t="s">
        <v>39</v>
      </c>
      <c r="B115" s="5"/>
      <c r="C115" s="5"/>
      <c r="D115" s="5"/>
      <c r="E115" s="5"/>
    </row>
    <row r="116" spans="1:12" x14ac:dyDescent="0.25">
      <c r="A116" s="9" t="s">
        <v>32</v>
      </c>
      <c r="B116" s="5">
        <v>0.72799999999999998</v>
      </c>
      <c r="C116" s="5">
        <v>0.93700000000000006</v>
      </c>
      <c r="D116" s="5">
        <v>5.7329999999999997</v>
      </c>
      <c r="E116" s="5">
        <v>2.2610000000000001</v>
      </c>
      <c r="F116">
        <v>1</v>
      </c>
      <c r="H116" t="s">
        <v>29</v>
      </c>
      <c r="I116" s="4">
        <f t="shared" ref="I116:L116" si="10">AVERAGE(B116:B125)</f>
        <v>0.95109999999999995</v>
      </c>
      <c r="J116" s="4">
        <f t="shared" si="10"/>
        <v>1.2035</v>
      </c>
      <c r="K116" s="4">
        <f t="shared" si="10"/>
        <v>7.9738999999999987</v>
      </c>
      <c r="L116" s="4">
        <f t="shared" si="10"/>
        <v>2.9171</v>
      </c>
    </row>
    <row r="117" spans="1:12" x14ac:dyDescent="0.25">
      <c r="A117" t="s">
        <v>28</v>
      </c>
      <c r="B117" s="5">
        <v>0.97099999999999997</v>
      </c>
      <c r="C117" s="5">
        <v>1.2210000000000001</v>
      </c>
      <c r="D117" s="5">
        <v>8.5649999999999995</v>
      </c>
      <c r="E117" s="5">
        <v>2.5299999999999998</v>
      </c>
      <c r="F117">
        <v>2</v>
      </c>
      <c r="I117" s="4"/>
      <c r="J117" s="4"/>
      <c r="K117" s="4"/>
      <c r="L117" s="4"/>
    </row>
    <row r="118" spans="1:12" x14ac:dyDescent="0.25">
      <c r="A118" t="s">
        <v>24</v>
      </c>
      <c r="B118" s="5">
        <v>0.79600000000000004</v>
      </c>
      <c r="C118" s="5">
        <v>0.97799999999999998</v>
      </c>
      <c r="D118" s="5">
        <v>5.125</v>
      </c>
      <c r="E118" s="5">
        <v>2.181</v>
      </c>
      <c r="F118">
        <v>3</v>
      </c>
      <c r="I118" s="4"/>
      <c r="J118" s="4"/>
      <c r="K118" s="4"/>
      <c r="L118" s="4"/>
    </row>
    <row r="119" spans="1:12" x14ac:dyDescent="0.25">
      <c r="B119" s="5">
        <v>0.96499999999999997</v>
      </c>
      <c r="C119" s="5">
        <v>1.23</v>
      </c>
      <c r="D119" s="5">
        <v>8.484</v>
      </c>
      <c r="E119" s="5">
        <v>2.726</v>
      </c>
      <c r="F119">
        <v>4</v>
      </c>
      <c r="I119" s="4"/>
      <c r="J119" s="4"/>
      <c r="K119" s="4"/>
      <c r="L119" s="4"/>
    </row>
    <row r="120" spans="1:12" x14ac:dyDescent="0.25">
      <c r="B120" s="5">
        <v>1.1060000000000001</v>
      </c>
      <c r="C120" s="5">
        <v>1.383</v>
      </c>
      <c r="D120" s="5">
        <v>9.83</v>
      </c>
      <c r="E120" s="5">
        <v>3.71</v>
      </c>
      <c r="F120">
        <v>5</v>
      </c>
    </row>
    <row r="121" spans="1:12" x14ac:dyDescent="0.25">
      <c r="B121" s="5">
        <v>0.86699999999999999</v>
      </c>
      <c r="C121" s="5">
        <v>1.0660000000000001</v>
      </c>
      <c r="D121" s="5">
        <v>7.0869999999999997</v>
      </c>
      <c r="E121" s="5">
        <v>2.472</v>
      </c>
      <c r="F121">
        <v>6</v>
      </c>
    </row>
    <row r="122" spans="1:12" x14ac:dyDescent="0.25">
      <c r="B122" s="5">
        <v>1.17</v>
      </c>
      <c r="C122" s="5">
        <v>1.5389999999999999</v>
      </c>
      <c r="D122" s="5">
        <v>9.6430000000000007</v>
      </c>
      <c r="E122" s="5">
        <v>4.032</v>
      </c>
      <c r="F122">
        <v>7</v>
      </c>
    </row>
    <row r="123" spans="1:12" x14ac:dyDescent="0.25">
      <c r="B123" s="5">
        <v>1.383</v>
      </c>
      <c r="C123" s="5">
        <v>1.756</v>
      </c>
      <c r="D123" s="5">
        <v>11.225</v>
      </c>
      <c r="E123" s="5">
        <v>4.7690000000000001</v>
      </c>
      <c r="F123">
        <v>8</v>
      </c>
    </row>
    <row r="124" spans="1:12" x14ac:dyDescent="0.25">
      <c r="B124" s="5">
        <v>0.68899999999999995</v>
      </c>
      <c r="C124" s="5">
        <v>0.83899999999999997</v>
      </c>
      <c r="D124" s="5">
        <v>4.6100000000000003</v>
      </c>
      <c r="E124" s="5">
        <v>1.7450000000000001</v>
      </c>
      <c r="F124">
        <v>9</v>
      </c>
    </row>
    <row r="125" spans="1:12" x14ac:dyDescent="0.25">
      <c r="B125" s="5">
        <v>0.83599999999999997</v>
      </c>
      <c r="C125" s="5">
        <v>1.0860000000000001</v>
      </c>
      <c r="D125" s="5">
        <v>9.4369999999999994</v>
      </c>
      <c r="E125" s="5">
        <v>2.7450000000000001</v>
      </c>
      <c r="F125">
        <v>10</v>
      </c>
    </row>
    <row r="126" spans="1:12" x14ac:dyDescent="0.25">
      <c r="A126" t="s">
        <v>21</v>
      </c>
      <c r="B126" s="5"/>
      <c r="C126" s="5"/>
      <c r="D126" s="5"/>
      <c r="E126" s="5"/>
    </row>
    <row r="127" spans="1:12" x14ac:dyDescent="0.25">
      <c r="A127" s="9" t="s">
        <v>33</v>
      </c>
      <c r="B127" s="5">
        <v>1.2290000000000001</v>
      </c>
      <c r="C127" s="5">
        <v>1.5209999999999999</v>
      </c>
      <c r="D127" s="5">
        <v>10.756</v>
      </c>
      <c r="E127" s="5">
        <v>3.29</v>
      </c>
      <c r="F127">
        <v>1</v>
      </c>
      <c r="H127" t="s">
        <v>29</v>
      </c>
      <c r="I127" s="4">
        <f t="shared" ref="I127:L127" si="11">AVERAGE(B127:B136)</f>
        <v>0.99890000000000012</v>
      </c>
      <c r="J127" s="4">
        <f t="shared" si="11"/>
        <v>1.2581000000000002</v>
      </c>
      <c r="K127" s="4">
        <f t="shared" si="11"/>
        <v>8.3191999999999986</v>
      </c>
      <c r="L127" s="4">
        <f t="shared" si="11"/>
        <v>2.9624999999999995</v>
      </c>
    </row>
    <row r="128" spans="1:12" x14ac:dyDescent="0.25">
      <c r="A128" t="s">
        <v>28</v>
      </c>
      <c r="B128" s="5">
        <v>0.92800000000000005</v>
      </c>
      <c r="C128" s="5">
        <v>1.1870000000000001</v>
      </c>
      <c r="D128" s="5">
        <v>7.8920000000000003</v>
      </c>
      <c r="E128" s="5">
        <v>2.7770000000000001</v>
      </c>
      <c r="F128">
        <v>2</v>
      </c>
      <c r="I128" s="4"/>
      <c r="J128" s="4"/>
      <c r="K128" s="4"/>
      <c r="L128" s="4"/>
    </row>
    <row r="129" spans="1:12" x14ac:dyDescent="0.25">
      <c r="A129" t="s">
        <v>24</v>
      </c>
      <c r="B129" s="5">
        <v>1.1679999999999999</v>
      </c>
      <c r="C129" s="5">
        <v>1.5089999999999999</v>
      </c>
      <c r="D129" s="5">
        <v>9.452</v>
      </c>
      <c r="E129" s="5">
        <v>3.29</v>
      </c>
      <c r="F129">
        <v>3</v>
      </c>
      <c r="I129" s="4"/>
      <c r="J129" s="4"/>
      <c r="K129" s="4"/>
      <c r="L129" s="4"/>
    </row>
    <row r="130" spans="1:12" x14ac:dyDescent="0.25">
      <c r="B130" s="5">
        <v>0.79800000000000004</v>
      </c>
      <c r="C130" s="5">
        <v>0.99099999999999999</v>
      </c>
      <c r="D130" s="5">
        <v>6.5469999999999997</v>
      </c>
      <c r="E130" s="5">
        <v>2.3570000000000002</v>
      </c>
      <c r="F130">
        <v>4</v>
      </c>
      <c r="I130" s="4"/>
      <c r="J130" s="4"/>
      <c r="K130" s="4"/>
      <c r="L130" s="4"/>
    </row>
    <row r="131" spans="1:12" x14ac:dyDescent="0.25">
      <c r="B131" s="5">
        <v>1.032</v>
      </c>
      <c r="C131" s="5">
        <v>1.304</v>
      </c>
      <c r="D131" s="5">
        <v>9.7349999999999994</v>
      </c>
      <c r="E131" s="5">
        <v>3.3980000000000001</v>
      </c>
      <c r="F131">
        <v>5</v>
      </c>
    </row>
    <row r="132" spans="1:12" x14ac:dyDescent="0.25">
      <c r="B132" s="5">
        <v>0.91400000000000003</v>
      </c>
      <c r="C132" s="5">
        <v>1.1459999999999999</v>
      </c>
      <c r="D132" s="5">
        <v>8.4529999999999994</v>
      </c>
      <c r="E132" s="5">
        <v>2.6850000000000001</v>
      </c>
      <c r="F132">
        <v>6</v>
      </c>
    </row>
    <row r="133" spans="1:12" x14ac:dyDescent="0.25">
      <c r="B133" s="5">
        <v>0.91900000000000004</v>
      </c>
      <c r="C133" s="5">
        <v>1.1870000000000001</v>
      </c>
      <c r="D133" s="5">
        <v>7.9870000000000001</v>
      </c>
      <c r="E133" s="5">
        <v>3.0150000000000001</v>
      </c>
      <c r="F133">
        <v>7</v>
      </c>
    </row>
    <row r="134" spans="1:12" x14ac:dyDescent="0.25">
      <c r="B134" s="5">
        <v>0.85899999999999999</v>
      </c>
      <c r="C134" s="5">
        <v>1.095</v>
      </c>
      <c r="D134" s="5">
        <v>6.806</v>
      </c>
      <c r="E134" s="5">
        <v>2.9</v>
      </c>
      <c r="F134">
        <v>8</v>
      </c>
    </row>
    <row r="135" spans="1:12" x14ac:dyDescent="0.25">
      <c r="B135" s="5">
        <v>1.0369999999999999</v>
      </c>
      <c r="C135" s="5">
        <v>1.2749999999999999</v>
      </c>
      <c r="D135" s="5">
        <v>7.0410000000000004</v>
      </c>
      <c r="E135" s="5">
        <v>2.9780000000000002</v>
      </c>
      <c r="F135">
        <v>9</v>
      </c>
    </row>
    <row r="136" spans="1:12" x14ac:dyDescent="0.25">
      <c r="B136" s="5">
        <v>1.105</v>
      </c>
      <c r="C136" s="5">
        <v>1.3660000000000001</v>
      </c>
      <c r="D136" s="5">
        <v>8.5229999999999997</v>
      </c>
      <c r="E136" s="5">
        <v>2.9350000000000001</v>
      </c>
      <c r="F136">
        <v>10</v>
      </c>
    </row>
    <row r="137" spans="1:12" x14ac:dyDescent="0.25">
      <c r="A137" t="s">
        <v>40</v>
      </c>
      <c r="B137" s="5"/>
      <c r="C137" s="5"/>
      <c r="D137" s="5"/>
      <c r="E137" s="5"/>
    </row>
    <row r="138" spans="1:12" x14ac:dyDescent="0.25">
      <c r="A138" s="9" t="s">
        <v>32</v>
      </c>
      <c r="B138" s="5">
        <v>0.76800000000000002</v>
      </c>
      <c r="C138" s="5">
        <v>0.92600000000000005</v>
      </c>
      <c r="D138" s="5">
        <v>5.4829999999999997</v>
      </c>
      <c r="E138" s="5">
        <v>2.145</v>
      </c>
      <c r="F138">
        <v>1</v>
      </c>
      <c r="H138" t="s">
        <v>29</v>
      </c>
      <c r="I138" s="4">
        <f t="shared" ref="I138:L138" si="12">AVERAGE(B138:B147)</f>
        <v>0.89929999999999999</v>
      </c>
      <c r="J138" s="4">
        <f t="shared" si="12"/>
        <v>1.1390999999999998</v>
      </c>
      <c r="K138" s="4">
        <f t="shared" si="12"/>
        <v>7.5740999999999987</v>
      </c>
      <c r="L138" s="4">
        <f t="shared" si="12"/>
        <v>2.7402000000000002</v>
      </c>
    </row>
    <row r="139" spans="1:12" x14ac:dyDescent="0.25">
      <c r="A139" t="s">
        <v>28</v>
      </c>
      <c r="B139" s="5">
        <v>1.0429999999999999</v>
      </c>
      <c r="C139" s="5">
        <v>1.3120000000000001</v>
      </c>
      <c r="D139" s="5">
        <v>9.3089999999999993</v>
      </c>
      <c r="E139" s="5">
        <v>3.2090000000000001</v>
      </c>
      <c r="F139">
        <v>2</v>
      </c>
      <c r="I139" s="4"/>
      <c r="J139" s="4"/>
      <c r="K139" s="4"/>
      <c r="L139" s="4"/>
    </row>
    <row r="140" spans="1:12" x14ac:dyDescent="0.25">
      <c r="A140" t="s">
        <v>24</v>
      </c>
      <c r="B140" s="5">
        <v>0.78700000000000003</v>
      </c>
      <c r="C140" s="5">
        <v>0.996</v>
      </c>
      <c r="D140" s="5">
        <v>6.5209999999999999</v>
      </c>
      <c r="E140" s="5">
        <v>2.0569999999999999</v>
      </c>
      <c r="F140">
        <v>3</v>
      </c>
      <c r="I140" s="4"/>
      <c r="J140" s="4"/>
      <c r="K140" s="4"/>
      <c r="L140" s="4"/>
    </row>
    <row r="141" spans="1:12" x14ac:dyDescent="0.25">
      <c r="B141" s="5">
        <v>1.1120000000000001</v>
      </c>
      <c r="C141" s="5">
        <v>1.4079999999999999</v>
      </c>
      <c r="D141" s="5">
        <v>9.08</v>
      </c>
      <c r="E141" s="5">
        <v>3.7589999999999999</v>
      </c>
      <c r="F141">
        <v>4</v>
      </c>
      <c r="I141" s="4"/>
      <c r="J141" s="4"/>
      <c r="K141" s="4"/>
      <c r="L141" s="4"/>
    </row>
    <row r="142" spans="1:12" x14ac:dyDescent="0.25">
      <c r="B142" s="5">
        <v>1.02</v>
      </c>
      <c r="C142" s="5">
        <v>1.353</v>
      </c>
      <c r="D142" s="5">
        <v>9.2899999999999991</v>
      </c>
      <c r="E142" s="5">
        <v>3.9340000000000002</v>
      </c>
      <c r="F142">
        <v>5</v>
      </c>
    </row>
    <row r="143" spans="1:12" x14ac:dyDescent="0.25">
      <c r="B143" s="5">
        <v>0.70399999999999996</v>
      </c>
      <c r="C143" s="5">
        <v>0.90800000000000003</v>
      </c>
      <c r="D143" s="5">
        <v>5.8449999999999998</v>
      </c>
      <c r="E143" s="5">
        <v>1.7829999999999999</v>
      </c>
      <c r="F143">
        <v>6</v>
      </c>
    </row>
    <row r="144" spans="1:12" x14ac:dyDescent="0.25">
      <c r="B144" s="5">
        <v>0.95799999999999996</v>
      </c>
      <c r="C144" s="5">
        <v>1.2430000000000001</v>
      </c>
      <c r="D144" s="5">
        <v>7.9390000000000001</v>
      </c>
      <c r="E144" s="5">
        <v>2.6560000000000001</v>
      </c>
      <c r="F144">
        <v>7</v>
      </c>
    </row>
    <row r="145" spans="1:12" x14ac:dyDescent="0.25">
      <c r="B145" s="5">
        <v>0.99199999999999999</v>
      </c>
      <c r="C145" s="5">
        <v>1.25</v>
      </c>
      <c r="D145" s="5">
        <v>10.555</v>
      </c>
      <c r="E145" s="5">
        <v>3.2440000000000002</v>
      </c>
      <c r="F145">
        <v>8</v>
      </c>
    </row>
    <row r="146" spans="1:12" x14ac:dyDescent="0.25">
      <c r="B146" s="5">
        <v>0.69899999999999995</v>
      </c>
      <c r="C146" s="5">
        <v>0.86699999999999999</v>
      </c>
      <c r="D146" s="5">
        <v>5.2080000000000002</v>
      </c>
      <c r="E146" s="5">
        <v>2.2330000000000001</v>
      </c>
      <c r="F146">
        <v>9</v>
      </c>
    </row>
    <row r="147" spans="1:12" x14ac:dyDescent="0.25">
      <c r="B147" s="5">
        <v>0.91</v>
      </c>
      <c r="C147" s="5">
        <v>1.1279999999999999</v>
      </c>
      <c r="D147" s="5">
        <v>6.5110000000000001</v>
      </c>
      <c r="E147" s="5">
        <v>2.3820000000000001</v>
      </c>
      <c r="F147">
        <v>10</v>
      </c>
    </row>
    <row r="148" spans="1:12" x14ac:dyDescent="0.25">
      <c r="A148" t="s">
        <v>22</v>
      </c>
      <c r="B148" s="5"/>
      <c r="C148" s="5"/>
      <c r="D148" s="5"/>
      <c r="E148" s="5"/>
    </row>
    <row r="149" spans="1:12" x14ac:dyDescent="0.25">
      <c r="A149" s="9" t="s">
        <v>33</v>
      </c>
      <c r="B149" s="5">
        <v>1.1779999999999999</v>
      </c>
      <c r="C149" s="5">
        <v>1.42</v>
      </c>
      <c r="D149" s="5">
        <v>7.8419999999999996</v>
      </c>
      <c r="E149" s="5">
        <v>3.6030000000000002</v>
      </c>
      <c r="F149">
        <v>1</v>
      </c>
      <c r="H149" t="s">
        <v>29</v>
      </c>
      <c r="I149" s="4">
        <f t="shared" ref="I149:L149" si="13">AVERAGE(B149:B158)</f>
        <v>1.1122999999999998</v>
      </c>
      <c r="J149" s="4">
        <f t="shared" si="13"/>
        <v>1.4054999999999997</v>
      </c>
      <c r="K149" s="4">
        <f t="shared" si="13"/>
        <v>9.3412000000000006</v>
      </c>
      <c r="L149" s="4">
        <f t="shared" si="13"/>
        <v>3.6469000000000009</v>
      </c>
    </row>
    <row r="150" spans="1:12" x14ac:dyDescent="0.25">
      <c r="A150" t="s">
        <v>28</v>
      </c>
      <c r="B150" s="5">
        <v>1.089</v>
      </c>
      <c r="C150" s="5">
        <v>1.3740000000000001</v>
      </c>
      <c r="D150" s="5">
        <v>9.3049999999999997</v>
      </c>
      <c r="E150" s="5">
        <v>3.7480000000000002</v>
      </c>
      <c r="F150">
        <v>2</v>
      </c>
      <c r="I150" s="4"/>
      <c r="J150" s="4"/>
      <c r="K150" s="4"/>
      <c r="L150" s="4"/>
    </row>
    <row r="151" spans="1:12" x14ac:dyDescent="0.25">
      <c r="A151" t="s">
        <v>24</v>
      </c>
      <c r="B151" s="5">
        <v>0.879</v>
      </c>
      <c r="C151" s="5">
        <v>1.1279999999999999</v>
      </c>
      <c r="D151" s="5">
        <v>7.4630000000000001</v>
      </c>
      <c r="E151" s="5">
        <v>2.9990000000000001</v>
      </c>
      <c r="F151">
        <v>3</v>
      </c>
      <c r="I151" s="4"/>
      <c r="J151" s="4"/>
      <c r="K151" s="4"/>
      <c r="L151" s="4"/>
    </row>
    <row r="152" spans="1:12" x14ac:dyDescent="0.25">
      <c r="B152" s="5">
        <v>1.361</v>
      </c>
      <c r="C152" s="5">
        <v>1.7310000000000001</v>
      </c>
      <c r="D152" s="5">
        <v>12.019</v>
      </c>
      <c r="E152" s="5">
        <v>4.5069999999999997</v>
      </c>
      <c r="F152">
        <v>4</v>
      </c>
      <c r="I152" s="4"/>
      <c r="J152" s="4"/>
      <c r="K152" s="4"/>
      <c r="L152" s="4"/>
    </row>
    <row r="153" spans="1:12" x14ac:dyDescent="0.25">
      <c r="B153" s="5">
        <v>1.016</v>
      </c>
      <c r="C153" s="5">
        <v>1.3080000000000001</v>
      </c>
      <c r="D153" s="5">
        <v>9.2289999999999992</v>
      </c>
      <c r="E153" s="5">
        <v>3.0550000000000002</v>
      </c>
      <c r="F153">
        <v>5</v>
      </c>
    </row>
    <row r="154" spans="1:12" x14ac:dyDescent="0.25">
      <c r="B154" s="5">
        <v>1.03</v>
      </c>
      <c r="C154" s="5">
        <v>1.282</v>
      </c>
      <c r="D154" s="5">
        <v>7.3550000000000004</v>
      </c>
      <c r="E154" s="5">
        <v>3.4550000000000001</v>
      </c>
      <c r="F154">
        <v>6</v>
      </c>
    </row>
    <row r="155" spans="1:12" x14ac:dyDescent="0.25">
      <c r="B155" s="5">
        <v>0.97399999999999998</v>
      </c>
      <c r="C155" s="5">
        <v>1.2410000000000001</v>
      </c>
      <c r="D155" s="5">
        <v>7.1609999999999996</v>
      </c>
      <c r="E155" s="5">
        <v>3.11</v>
      </c>
      <c r="F155">
        <v>7</v>
      </c>
    </row>
    <row r="156" spans="1:12" x14ac:dyDescent="0.25">
      <c r="B156" s="5">
        <v>1.208</v>
      </c>
      <c r="C156" s="5">
        <v>1.5009999999999999</v>
      </c>
      <c r="D156" s="5">
        <v>11.659000000000001</v>
      </c>
      <c r="E156" s="5">
        <v>3.988</v>
      </c>
      <c r="F156">
        <v>8</v>
      </c>
    </row>
    <row r="157" spans="1:12" x14ac:dyDescent="0.25">
      <c r="B157" s="5">
        <v>1.1040000000000001</v>
      </c>
      <c r="C157" s="5">
        <v>1.407</v>
      </c>
      <c r="D157" s="5">
        <v>8.766</v>
      </c>
      <c r="E157" s="5">
        <v>3.2450000000000001</v>
      </c>
      <c r="F157">
        <v>9</v>
      </c>
    </row>
    <row r="158" spans="1:12" x14ac:dyDescent="0.25">
      <c r="B158" s="5">
        <v>1.284</v>
      </c>
      <c r="C158" s="5">
        <v>1.663</v>
      </c>
      <c r="D158" s="5">
        <v>12.613</v>
      </c>
      <c r="E158" s="5">
        <v>4.7590000000000003</v>
      </c>
      <c r="F158">
        <v>10</v>
      </c>
    </row>
    <row r="159" spans="1:12" x14ac:dyDescent="0.25">
      <c r="B159" s="5"/>
      <c r="C159" s="5"/>
      <c r="D159" s="5"/>
      <c r="E159" s="5"/>
    </row>
    <row r="160" spans="1:12" x14ac:dyDescent="0.25">
      <c r="B160" s="5"/>
      <c r="C160" s="5"/>
      <c r="D160" s="5"/>
      <c r="E160" s="5"/>
      <c r="I160" s="4"/>
      <c r="J160" s="4"/>
      <c r="K160" s="4"/>
      <c r="L160" s="4"/>
    </row>
    <row r="161" spans="2:12" x14ac:dyDescent="0.25">
      <c r="B161" s="5"/>
      <c r="C161" s="5"/>
      <c r="D161" s="5"/>
      <c r="E161" s="5"/>
      <c r="I161" s="4"/>
      <c r="J161" s="4"/>
      <c r="K161" s="4"/>
      <c r="L161" s="4"/>
    </row>
    <row r="162" spans="2:12" x14ac:dyDescent="0.25">
      <c r="B162" s="5"/>
      <c r="C162" s="5"/>
      <c r="D162" s="5"/>
      <c r="E162" s="5"/>
      <c r="I162" s="4"/>
      <c r="J162" s="4"/>
      <c r="K162" s="4"/>
      <c r="L162" s="4"/>
    </row>
    <row r="163" spans="2:12" x14ac:dyDescent="0.25">
      <c r="B163" s="5"/>
      <c r="C163" s="5"/>
      <c r="D163" s="5"/>
      <c r="E163" s="5"/>
      <c r="I163" s="4"/>
      <c r="J163" s="4"/>
      <c r="K163" s="4"/>
      <c r="L163" s="4"/>
    </row>
    <row r="164" spans="2:12" x14ac:dyDescent="0.25">
      <c r="B164" s="5"/>
      <c r="C164" s="5"/>
      <c r="D164" s="5"/>
      <c r="E164" s="5"/>
    </row>
    <row r="165" spans="2:12" x14ac:dyDescent="0.25">
      <c r="B165" s="5"/>
      <c r="C165" s="5"/>
      <c r="D165" s="5"/>
      <c r="E165" s="5"/>
    </row>
    <row r="166" spans="2:12" x14ac:dyDescent="0.25">
      <c r="B166" s="5"/>
      <c r="C166" s="5"/>
      <c r="D166" s="5"/>
      <c r="E166" s="5"/>
    </row>
    <row r="167" spans="2:12" x14ac:dyDescent="0.25">
      <c r="B167" s="5"/>
      <c r="C167" s="5"/>
      <c r="D167" s="5"/>
      <c r="E167" s="5"/>
    </row>
    <row r="168" spans="2:12" x14ac:dyDescent="0.25">
      <c r="B168" s="5"/>
      <c r="C168" s="5"/>
      <c r="D168" s="5"/>
      <c r="E168" s="5"/>
    </row>
    <row r="169" spans="2:12" x14ac:dyDescent="0.25">
      <c r="B169" s="5"/>
      <c r="C169" s="5"/>
      <c r="D169" s="5"/>
      <c r="E169" s="5"/>
    </row>
    <row r="170" spans="2:12" x14ac:dyDescent="0.25">
      <c r="B170" s="5"/>
      <c r="C170" s="5"/>
      <c r="D170" s="5"/>
      <c r="E170" s="5"/>
    </row>
    <row r="171" spans="2:12" x14ac:dyDescent="0.25">
      <c r="B171" s="5"/>
      <c r="C171" s="5"/>
      <c r="D171" s="5"/>
      <c r="E171" s="5"/>
      <c r="I171" s="4"/>
      <c r="J171" s="4"/>
      <c r="K171" s="4"/>
      <c r="L171" s="4"/>
    </row>
    <row r="172" spans="2:12" x14ac:dyDescent="0.25">
      <c r="B172" s="5"/>
      <c r="C172" s="5"/>
      <c r="D172" s="5"/>
      <c r="E172" s="5"/>
      <c r="I172" s="4"/>
      <c r="J172" s="4"/>
      <c r="K172" s="4"/>
      <c r="L172" s="4"/>
    </row>
    <row r="173" spans="2:12" x14ac:dyDescent="0.25">
      <c r="B173" s="5"/>
      <c r="C173" s="5"/>
      <c r="D173" s="5"/>
      <c r="E173" s="5"/>
      <c r="I173" s="4"/>
      <c r="J173" s="4"/>
      <c r="K173" s="4"/>
      <c r="L173" s="4"/>
    </row>
    <row r="174" spans="2:12" x14ac:dyDescent="0.25">
      <c r="B174" s="5"/>
      <c r="C174" s="5"/>
      <c r="D174" s="5"/>
      <c r="E174" s="5"/>
      <c r="I174" s="4"/>
      <c r="J174" s="4"/>
      <c r="K174" s="4"/>
      <c r="L174" s="4"/>
    </row>
    <row r="175" spans="2:12" x14ac:dyDescent="0.25">
      <c r="B175" s="5"/>
      <c r="C175" s="5"/>
      <c r="D175" s="5"/>
      <c r="E175" s="5"/>
    </row>
    <row r="176" spans="2:12" x14ac:dyDescent="0.25">
      <c r="B176" s="5"/>
      <c r="C176" s="5"/>
      <c r="D176" s="5"/>
      <c r="E176" s="5"/>
    </row>
    <row r="177" spans="2:14" x14ac:dyDescent="0.25">
      <c r="B177" s="5"/>
      <c r="C177" s="5"/>
      <c r="D177" s="5"/>
      <c r="E177" s="5"/>
    </row>
    <row r="178" spans="2:14" x14ac:dyDescent="0.25">
      <c r="B178" s="5"/>
      <c r="C178" s="5"/>
      <c r="D178" s="5"/>
      <c r="E178" s="5"/>
    </row>
    <row r="179" spans="2:14" x14ac:dyDescent="0.25">
      <c r="B179" s="5"/>
      <c r="C179" s="5"/>
      <c r="D179" s="5"/>
      <c r="E179" s="5"/>
    </row>
    <row r="180" spans="2:14" x14ac:dyDescent="0.25">
      <c r="B180" s="5"/>
      <c r="C180" s="5"/>
      <c r="D180" s="5"/>
      <c r="E180" s="5"/>
    </row>
    <row r="181" spans="2:14" x14ac:dyDescent="0.25">
      <c r="B181" s="5"/>
      <c r="C181" s="5"/>
      <c r="D181" s="5"/>
      <c r="E181" s="5"/>
    </row>
    <row r="182" spans="2:14" x14ac:dyDescent="0.25">
      <c r="B182" s="5"/>
      <c r="C182" s="5"/>
      <c r="D182" s="5"/>
      <c r="E182" s="5"/>
      <c r="I182" s="4"/>
      <c r="J182" s="4"/>
      <c r="K182" s="4"/>
      <c r="L182" s="4"/>
      <c r="N182" s="4"/>
    </row>
    <row r="183" spans="2:14" x14ac:dyDescent="0.25">
      <c r="B183" s="5"/>
      <c r="C183" s="5"/>
      <c r="D183" s="5"/>
      <c r="E183" s="5"/>
      <c r="I183" s="4"/>
      <c r="J183" s="4"/>
      <c r="K183" s="4"/>
      <c r="L183" s="4"/>
    </row>
    <row r="184" spans="2:14" x14ac:dyDescent="0.25">
      <c r="B184" s="5"/>
      <c r="C184" s="5"/>
      <c r="D184" s="5"/>
      <c r="E184" s="5"/>
      <c r="I184" s="4"/>
      <c r="J184" s="4"/>
      <c r="K184" s="4"/>
      <c r="L184" s="4"/>
    </row>
    <row r="185" spans="2:14" x14ac:dyDescent="0.25">
      <c r="B185" s="5"/>
      <c r="C185" s="5"/>
      <c r="D185" s="5"/>
      <c r="E185" s="5"/>
      <c r="I185" s="4"/>
      <c r="J185" s="4"/>
      <c r="K185" s="4"/>
      <c r="L185" s="4"/>
    </row>
    <row r="186" spans="2:14" x14ac:dyDescent="0.25">
      <c r="B186" s="5"/>
      <c r="C186" s="5"/>
      <c r="D186" s="5"/>
      <c r="E186" s="5"/>
    </row>
    <row r="187" spans="2:14" x14ac:dyDescent="0.25">
      <c r="B187" s="5"/>
      <c r="C187" s="5"/>
      <c r="D187" s="5"/>
      <c r="E187" s="5"/>
    </row>
    <row r="188" spans="2:14" x14ac:dyDescent="0.25">
      <c r="B188" s="5"/>
      <c r="C188" s="5"/>
      <c r="D188" s="5"/>
      <c r="E188" s="5"/>
    </row>
    <row r="189" spans="2:14" x14ac:dyDescent="0.25">
      <c r="B189" s="5"/>
      <c r="C189" s="5"/>
      <c r="D189" s="5"/>
      <c r="E189" s="5"/>
    </row>
    <row r="190" spans="2:14" x14ac:dyDescent="0.25">
      <c r="B190" s="5"/>
      <c r="C190" s="5"/>
      <c r="D190" s="5"/>
      <c r="E190" s="5"/>
    </row>
    <row r="191" spans="2:14" x14ac:dyDescent="0.25">
      <c r="B191" s="5"/>
      <c r="C191" s="5"/>
      <c r="D191" s="5"/>
      <c r="E191" s="5"/>
    </row>
    <row r="192" spans="2:14" x14ac:dyDescent="0.25">
      <c r="B192" s="5"/>
      <c r="C192" s="5"/>
      <c r="D192" s="5"/>
      <c r="E192" s="5"/>
    </row>
    <row r="193" spans="2:12" x14ac:dyDescent="0.25">
      <c r="B193" s="5"/>
      <c r="C193" s="5"/>
      <c r="D193" s="5"/>
      <c r="E193" s="5"/>
      <c r="I193" s="4"/>
      <c r="J193" s="4"/>
      <c r="K193" s="4"/>
      <c r="L193" s="4"/>
    </row>
    <row r="194" spans="2:12" x14ac:dyDescent="0.25">
      <c r="B194" s="5"/>
      <c r="C194" s="5"/>
      <c r="D194" s="5"/>
      <c r="E194" s="5"/>
      <c r="I194" s="4"/>
      <c r="J194" s="4"/>
      <c r="K194" s="4"/>
      <c r="L194" s="4"/>
    </row>
    <row r="195" spans="2:12" x14ac:dyDescent="0.25">
      <c r="B195" s="5"/>
      <c r="C195" s="5"/>
      <c r="D195" s="5"/>
      <c r="E195" s="5"/>
      <c r="I195" s="4"/>
      <c r="J195" s="4"/>
      <c r="K195" s="4"/>
      <c r="L195" s="4"/>
    </row>
    <row r="196" spans="2:12" x14ac:dyDescent="0.25">
      <c r="B196" s="5"/>
      <c r="C196" s="5"/>
      <c r="D196" s="5"/>
      <c r="E196" s="5"/>
      <c r="I196" s="4"/>
      <c r="J196" s="4"/>
      <c r="K196" s="4"/>
      <c r="L196" s="4"/>
    </row>
    <row r="197" spans="2:12" x14ac:dyDescent="0.25">
      <c r="B197" s="5"/>
      <c r="C197" s="5"/>
      <c r="D197" s="5"/>
      <c r="E197" s="5"/>
    </row>
    <row r="198" spans="2:12" x14ac:dyDescent="0.25">
      <c r="B198" s="5"/>
      <c r="C198" s="5"/>
      <c r="D198" s="5"/>
      <c r="E198" s="5"/>
    </row>
    <row r="199" spans="2:12" x14ac:dyDescent="0.25">
      <c r="B199" s="5"/>
      <c r="C199" s="5"/>
      <c r="D199" s="5"/>
      <c r="E199" s="5"/>
    </row>
    <row r="200" spans="2:12" x14ac:dyDescent="0.25">
      <c r="B200" s="5"/>
      <c r="C200" s="5"/>
      <c r="D200" s="5"/>
      <c r="E200" s="5"/>
    </row>
    <row r="201" spans="2:12" x14ac:dyDescent="0.25">
      <c r="B201" s="5"/>
      <c r="C201" s="5"/>
      <c r="D201" s="5"/>
      <c r="E201" s="5"/>
    </row>
    <row r="202" spans="2:12" x14ac:dyDescent="0.25">
      <c r="B202" s="5"/>
      <c r="C202" s="5"/>
      <c r="D202" s="5"/>
      <c r="E202" s="5"/>
    </row>
  </sheetData>
  <mergeCells count="9">
    <mergeCell ref="T5:T6"/>
    <mergeCell ref="T7:T8"/>
    <mergeCell ref="T9:T10"/>
    <mergeCell ref="R5:R6"/>
    <mergeCell ref="R7:R8"/>
    <mergeCell ref="R9:R10"/>
    <mergeCell ref="S5:S6"/>
    <mergeCell ref="S7:S8"/>
    <mergeCell ref="S9:S10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Misurazioni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Andrea Montalti</cp:lastModifiedBy>
  <dcterms:created xsi:type="dcterms:W3CDTF">2015-06-05T18:17:20Z</dcterms:created>
  <dcterms:modified xsi:type="dcterms:W3CDTF">2024-06-05T12:56:34Z</dcterms:modified>
</cp:coreProperties>
</file>