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nibo-my.sharepoint.com/personal/daniele_alberoni_unibo_it/Documents/Paper Pubblicati/Pap_vitellogenina_pollini/Submission_Proceedings B/Deposito_Dati/SDS_PAGE_analysis/"/>
    </mc:Choice>
  </mc:AlternateContent>
  <xr:revisionPtr revIDLastSave="20" documentId="13_ncr:1_{5F279CE5-3863-482C-B1B6-569BAA2880D8}" xr6:coauthVersionLast="47" xr6:coauthVersionMax="47" xr10:uidLastSave="{8AA76696-8849-491E-A54B-DFDEB87A1813}"/>
  <bookViews>
    <workbookView xWindow="38280" yWindow="-120" windowWidth="29040" windowHeight="15720" activeTab="4" xr2:uid="{4E93F528-8CE9-8047-9014-656C842FB94B}"/>
  </bookViews>
  <sheets>
    <sheet name="week1" sheetId="1" r:id="rId1"/>
    <sheet name="week2" sheetId="2" r:id="rId2"/>
    <sheet name="week3" sheetId="3" r:id="rId3"/>
    <sheet name="week4" sheetId="4" r:id="rId4"/>
    <sheet name="week5" sheetId="5" r:id="rId5"/>
    <sheet name="week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3" l="1"/>
  <c r="P10" i="3" s="1"/>
  <c r="G10" i="3"/>
  <c r="Q10" i="3" s="1"/>
  <c r="I10" i="3"/>
  <c r="R10" i="3" s="1"/>
  <c r="K10" i="3"/>
  <c r="S10" i="3" s="1"/>
  <c r="M10" i="3"/>
  <c r="T10" i="3" s="1"/>
  <c r="E11" i="3"/>
  <c r="P11" i="3" s="1"/>
  <c r="G11" i="3"/>
  <c r="Q11" i="3" s="1"/>
  <c r="I11" i="3"/>
  <c r="R11" i="3" s="1"/>
  <c r="K11" i="3"/>
  <c r="S11" i="3" s="1"/>
  <c r="M11" i="3"/>
  <c r="T11" i="3" s="1"/>
  <c r="E2" i="3"/>
  <c r="P2" i="3" s="1"/>
  <c r="G2" i="3"/>
  <c r="Q2" i="3" s="1"/>
  <c r="I2" i="3"/>
  <c r="R2" i="3" s="1"/>
  <c r="K2" i="3"/>
  <c r="S2" i="3" s="1"/>
  <c r="M2" i="3"/>
  <c r="T2" i="3" s="1"/>
  <c r="E3" i="3"/>
  <c r="P3" i="3" s="1"/>
  <c r="G3" i="3"/>
  <c r="Q3" i="3" s="1"/>
  <c r="I3" i="3"/>
  <c r="R3" i="3" s="1"/>
  <c r="K3" i="3"/>
  <c r="S3" i="3" s="1"/>
  <c r="M3" i="3"/>
  <c r="T3" i="3" s="1"/>
  <c r="E20" i="3"/>
  <c r="P20" i="3" s="1"/>
  <c r="G20" i="3"/>
  <c r="Q20" i="3" s="1"/>
  <c r="I20" i="3"/>
  <c r="R20" i="3" s="1"/>
  <c r="K20" i="3"/>
  <c r="S20" i="3" s="1"/>
  <c r="M20" i="3"/>
  <c r="T20" i="3" s="1"/>
  <c r="E21" i="3"/>
  <c r="P21" i="3" s="1"/>
  <c r="G21" i="3"/>
  <c r="Q21" i="3" s="1"/>
  <c r="I21" i="3"/>
  <c r="R21" i="3" s="1"/>
  <c r="K21" i="3"/>
  <c r="S21" i="3" s="1"/>
  <c r="M21" i="3"/>
  <c r="T21" i="3" s="1"/>
  <c r="E20" i="1"/>
  <c r="E21" i="1"/>
  <c r="M3" i="6"/>
  <c r="T3" i="6" s="1"/>
  <c r="M4" i="6"/>
  <c r="T4" i="6" s="1"/>
  <c r="M5" i="6"/>
  <c r="T5" i="6" s="1"/>
  <c r="M6" i="6"/>
  <c r="T6" i="6" s="1"/>
  <c r="M7" i="6"/>
  <c r="T7" i="6" s="1"/>
  <c r="M8" i="6"/>
  <c r="T8" i="6" s="1"/>
  <c r="M9" i="6"/>
  <c r="T9" i="6" s="1"/>
  <c r="M10" i="6"/>
  <c r="T10" i="6" s="1"/>
  <c r="M11" i="6"/>
  <c r="T11" i="6" s="1"/>
  <c r="M12" i="6"/>
  <c r="T12" i="6" s="1"/>
  <c r="M13" i="6"/>
  <c r="T13" i="6" s="1"/>
  <c r="M14" i="6"/>
  <c r="T14" i="6" s="1"/>
  <c r="M15" i="6"/>
  <c r="T15" i="6" s="1"/>
  <c r="M16" i="6"/>
  <c r="T16" i="6" s="1"/>
  <c r="M17" i="6"/>
  <c r="T17" i="6" s="1"/>
  <c r="M18" i="6"/>
  <c r="T18" i="6" s="1"/>
  <c r="M19" i="6"/>
  <c r="T19" i="6" s="1"/>
  <c r="M20" i="6"/>
  <c r="T20" i="6" s="1"/>
  <c r="M21" i="6"/>
  <c r="T21" i="6" s="1"/>
  <c r="M22" i="6"/>
  <c r="T22" i="6" s="1"/>
  <c r="M23" i="6"/>
  <c r="T23" i="6" s="1"/>
  <c r="M24" i="6"/>
  <c r="T24" i="6" s="1"/>
  <c r="M25" i="6"/>
  <c r="T25" i="6" s="1"/>
  <c r="M26" i="6"/>
  <c r="T26" i="6" s="1"/>
  <c r="M27" i="6"/>
  <c r="T27" i="6" s="1"/>
  <c r="M28" i="6"/>
  <c r="T28" i="6" s="1"/>
  <c r="M29" i="6"/>
  <c r="T29" i="6" s="1"/>
  <c r="M30" i="6"/>
  <c r="T30" i="6" s="1"/>
  <c r="M31" i="6"/>
  <c r="T31" i="6" s="1"/>
  <c r="M32" i="6"/>
  <c r="T32" i="6" s="1"/>
  <c r="M33" i="6"/>
  <c r="T33" i="6" s="1"/>
  <c r="M34" i="6"/>
  <c r="T34" i="6" s="1"/>
  <c r="M35" i="6"/>
  <c r="T35" i="6" s="1"/>
  <c r="K3" i="6"/>
  <c r="S3" i="6" s="1"/>
  <c r="K4" i="6"/>
  <c r="S4" i="6" s="1"/>
  <c r="K5" i="6"/>
  <c r="S5" i="6" s="1"/>
  <c r="K6" i="6"/>
  <c r="S6" i="6" s="1"/>
  <c r="K7" i="6"/>
  <c r="S7" i="6" s="1"/>
  <c r="K8" i="6"/>
  <c r="S8" i="6" s="1"/>
  <c r="K9" i="6"/>
  <c r="S9" i="6" s="1"/>
  <c r="K10" i="6"/>
  <c r="S10" i="6" s="1"/>
  <c r="K11" i="6"/>
  <c r="S11" i="6" s="1"/>
  <c r="K12" i="6"/>
  <c r="S12" i="6" s="1"/>
  <c r="K13" i="6"/>
  <c r="S13" i="6" s="1"/>
  <c r="K14" i="6"/>
  <c r="S14" i="6" s="1"/>
  <c r="K15" i="6"/>
  <c r="S15" i="6" s="1"/>
  <c r="K16" i="6"/>
  <c r="S16" i="6" s="1"/>
  <c r="K17" i="6"/>
  <c r="S17" i="6" s="1"/>
  <c r="K18" i="6"/>
  <c r="S18" i="6" s="1"/>
  <c r="K19" i="6"/>
  <c r="S19" i="6" s="1"/>
  <c r="K20" i="6"/>
  <c r="S20" i="6" s="1"/>
  <c r="K21" i="6"/>
  <c r="S21" i="6" s="1"/>
  <c r="K22" i="6"/>
  <c r="S22" i="6" s="1"/>
  <c r="K23" i="6"/>
  <c r="S23" i="6" s="1"/>
  <c r="K24" i="6"/>
  <c r="S24" i="6" s="1"/>
  <c r="K25" i="6"/>
  <c r="S25" i="6" s="1"/>
  <c r="K26" i="6"/>
  <c r="S26" i="6" s="1"/>
  <c r="K27" i="6"/>
  <c r="S27" i="6" s="1"/>
  <c r="K28" i="6"/>
  <c r="S28" i="6" s="1"/>
  <c r="K29" i="6"/>
  <c r="S29" i="6" s="1"/>
  <c r="K30" i="6"/>
  <c r="S30" i="6" s="1"/>
  <c r="K31" i="6"/>
  <c r="S31" i="6" s="1"/>
  <c r="K32" i="6"/>
  <c r="S32" i="6" s="1"/>
  <c r="K33" i="6"/>
  <c r="S33" i="6" s="1"/>
  <c r="K34" i="6"/>
  <c r="S34" i="6" s="1"/>
  <c r="K35" i="6"/>
  <c r="S35" i="6" s="1"/>
  <c r="I3" i="6"/>
  <c r="R3" i="6" s="1"/>
  <c r="I4" i="6"/>
  <c r="R4" i="6" s="1"/>
  <c r="I5" i="6"/>
  <c r="R5" i="6" s="1"/>
  <c r="I6" i="6"/>
  <c r="R6" i="6" s="1"/>
  <c r="I7" i="6"/>
  <c r="R7" i="6" s="1"/>
  <c r="I8" i="6"/>
  <c r="R8" i="6" s="1"/>
  <c r="I9" i="6"/>
  <c r="R9" i="6" s="1"/>
  <c r="I10" i="6"/>
  <c r="R10" i="6" s="1"/>
  <c r="I11" i="6"/>
  <c r="R11" i="6" s="1"/>
  <c r="I12" i="6"/>
  <c r="R12" i="6" s="1"/>
  <c r="I13" i="6"/>
  <c r="R13" i="6" s="1"/>
  <c r="I14" i="6"/>
  <c r="R14" i="6" s="1"/>
  <c r="I15" i="6"/>
  <c r="R15" i="6" s="1"/>
  <c r="I16" i="6"/>
  <c r="R16" i="6" s="1"/>
  <c r="I17" i="6"/>
  <c r="R17" i="6" s="1"/>
  <c r="I18" i="6"/>
  <c r="R18" i="6" s="1"/>
  <c r="I19" i="6"/>
  <c r="R19" i="6" s="1"/>
  <c r="I20" i="6"/>
  <c r="R20" i="6" s="1"/>
  <c r="I21" i="6"/>
  <c r="R21" i="6" s="1"/>
  <c r="I22" i="6"/>
  <c r="R22" i="6" s="1"/>
  <c r="I23" i="6"/>
  <c r="R23" i="6" s="1"/>
  <c r="I24" i="6"/>
  <c r="R24" i="6" s="1"/>
  <c r="I25" i="6"/>
  <c r="R25" i="6" s="1"/>
  <c r="I26" i="6"/>
  <c r="R26" i="6" s="1"/>
  <c r="I27" i="6"/>
  <c r="R27" i="6" s="1"/>
  <c r="I28" i="6"/>
  <c r="R28" i="6" s="1"/>
  <c r="I29" i="6"/>
  <c r="R29" i="6" s="1"/>
  <c r="I30" i="6"/>
  <c r="R30" i="6" s="1"/>
  <c r="I31" i="6"/>
  <c r="R31" i="6" s="1"/>
  <c r="I32" i="6"/>
  <c r="R32" i="6" s="1"/>
  <c r="I33" i="6"/>
  <c r="R33" i="6" s="1"/>
  <c r="I34" i="6"/>
  <c r="R34" i="6" s="1"/>
  <c r="I35" i="6"/>
  <c r="R35" i="6" s="1"/>
  <c r="G3" i="6"/>
  <c r="Q3" i="6" s="1"/>
  <c r="G4" i="6"/>
  <c r="Q4" i="6" s="1"/>
  <c r="G5" i="6"/>
  <c r="Q5" i="6" s="1"/>
  <c r="G6" i="6"/>
  <c r="Q6" i="6" s="1"/>
  <c r="G7" i="6"/>
  <c r="Q7" i="6" s="1"/>
  <c r="G8" i="6"/>
  <c r="Q8" i="6" s="1"/>
  <c r="G9" i="6"/>
  <c r="Q9" i="6" s="1"/>
  <c r="G10" i="6"/>
  <c r="Q10" i="6" s="1"/>
  <c r="G11" i="6"/>
  <c r="Q11" i="6" s="1"/>
  <c r="G12" i="6"/>
  <c r="Q12" i="6" s="1"/>
  <c r="G13" i="6"/>
  <c r="Q13" i="6" s="1"/>
  <c r="G14" i="6"/>
  <c r="Q14" i="6" s="1"/>
  <c r="G15" i="6"/>
  <c r="Q15" i="6" s="1"/>
  <c r="G16" i="6"/>
  <c r="Q16" i="6" s="1"/>
  <c r="G17" i="6"/>
  <c r="Q17" i="6" s="1"/>
  <c r="G18" i="6"/>
  <c r="Q18" i="6" s="1"/>
  <c r="G19" i="6"/>
  <c r="Q19" i="6" s="1"/>
  <c r="G20" i="6"/>
  <c r="Q20" i="6" s="1"/>
  <c r="G21" i="6"/>
  <c r="Q21" i="6" s="1"/>
  <c r="G22" i="6"/>
  <c r="Q22" i="6" s="1"/>
  <c r="G23" i="6"/>
  <c r="Q23" i="6" s="1"/>
  <c r="G24" i="6"/>
  <c r="Q24" i="6" s="1"/>
  <c r="G25" i="6"/>
  <c r="Q25" i="6" s="1"/>
  <c r="G26" i="6"/>
  <c r="Q26" i="6" s="1"/>
  <c r="G27" i="6"/>
  <c r="Q27" i="6" s="1"/>
  <c r="G28" i="6"/>
  <c r="Q28" i="6" s="1"/>
  <c r="G29" i="6"/>
  <c r="Q29" i="6" s="1"/>
  <c r="G30" i="6"/>
  <c r="Q30" i="6" s="1"/>
  <c r="G31" i="6"/>
  <c r="Q31" i="6" s="1"/>
  <c r="G32" i="6"/>
  <c r="Q32" i="6" s="1"/>
  <c r="G33" i="6"/>
  <c r="Q33" i="6" s="1"/>
  <c r="G34" i="6"/>
  <c r="Q34" i="6" s="1"/>
  <c r="G35" i="6"/>
  <c r="Q35" i="6" s="1"/>
  <c r="E3" i="6"/>
  <c r="P3" i="6" s="1"/>
  <c r="E4" i="6"/>
  <c r="P4" i="6" s="1"/>
  <c r="E5" i="6"/>
  <c r="P5" i="6" s="1"/>
  <c r="E6" i="6"/>
  <c r="P6" i="6" s="1"/>
  <c r="E7" i="6"/>
  <c r="P7" i="6" s="1"/>
  <c r="E8" i="6"/>
  <c r="P8" i="6" s="1"/>
  <c r="E9" i="6"/>
  <c r="P9" i="6" s="1"/>
  <c r="E10" i="6"/>
  <c r="P10" i="6" s="1"/>
  <c r="E11" i="6"/>
  <c r="P11" i="6" s="1"/>
  <c r="E12" i="6"/>
  <c r="P12" i="6" s="1"/>
  <c r="E13" i="6"/>
  <c r="P13" i="6" s="1"/>
  <c r="E14" i="6"/>
  <c r="P14" i="6" s="1"/>
  <c r="E15" i="6"/>
  <c r="P15" i="6" s="1"/>
  <c r="E16" i="6"/>
  <c r="P16" i="6" s="1"/>
  <c r="E17" i="6"/>
  <c r="P17" i="6" s="1"/>
  <c r="E18" i="6"/>
  <c r="P18" i="6" s="1"/>
  <c r="E19" i="6"/>
  <c r="P19" i="6" s="1"/>
  <c r="E20" i="6"/>
  <c r="P20" i="6" s="1"/>
  <c r="E21" i="6"/>
  <c r="P21" i="6" s="1"/>
  <c r="E22" i="6"/>
  <c r="P22" i="6" s="1"/>
  <c r="E23" i="6"/>
  <c r="P23" i="6" s="1"/>
  <c r="E24" i="6"/>
  <c r="P24" i="6" s="1"/>
  <c r="E25" i="6"/>
  <c r="P25" i="6" s="1"/>
  <c r="E26" i="6"/>
  <c r="P26" i="6" s="1"/>
  <c r="E27" i="6"/>
  <c r="P27" i="6" s="1"/>
  <c r="E28" i="6"/>
  <c r="P28" i="6" s="1"/>
  <c r="E29" i="6"/>
  <c r="P29" i="6" s="1"/>
  <c r="E30" i="6"/>
  <c r="P30" i="6" s="1"/>
  <c r="E31" i="6"/>
  <c r="P31" i="6" s="1"/>
  <c r="E32" i="6"/>
  <c r="P32" i="6" s="1"/>
  <c r="E33" i="6"/>
  <c r="P33" i="6" s="1"/>
  <c r="E34" i="6"/>
  <c r="P34" i="6" s="1"/>
  <c r="E35" i="6"/>
  <c r="P35" i="6" s="1"/>
  <c r="M2" i="6"/>
  <c r="T2" i="6" s="1"/>
  <c r="K2" i="6"/>
  <c r="S2" i="6" s="1"/>
  <c r="I2" i="6"/>
  <c r="R2" i="6" s="1"/>
  <c r="G2" i="6"/>
  <c r="Q2" i="6" s="1"/>
  <c r="E2" i="6"/>
  <c r="P2" i="6" s="1"/>
  <c r="P23" i="5"/>
  <c r="M18" i="5"/>
  <c r="T18" i="5" s="1"/>
  <c r="M19" i="5"/>
  <c r="T19" i="5" s="1"/>
  <c r="M20" i="5"/>
  <c r="T20" i="5" s="1"/>
  <c r="M21" i="5"/>
  <c r="T21" i="5" s="1"/>
  <c r="M22" i="5"/>
  <c r="T22" i="5" s="1"/>
  <c r="M23" i="5"/>
  <c r="T23" i="5" s="1"/>
  <c r="M24" i="5"/>
  <c r="T24" i="5" s="1"/>
  <c r="M25" i="5"/>
  <c r="T25" i="5" s="1"/>
  <c r="M26" i="5"/>
  <c r="T26" i="5" s="1"/>
  <c r="M27" i="5"/>
  <c r="T27" i="5" s="1"/>
  <c r="M28" i="5"/>
  <c r="T28" i="5" s="1"/>
  <c r="M29" i="5"/>
  <c r="T29" i="5" s="1"/>
  <c r="M30" i="5"/>
  <c r="T30" i="5" s="1"/>
  <c r="M31" i="5"/>
  <c r="T31" i="5" s="1"/>
  <c r="M32" i="5"/>
  <c r="T32" i="5" s="1"/>
  <c r="M33" i="5"/>
  <c r="T33" i="5" s="1"/>
  <c r="M34" i="5"/>
  <c r="T34" i="5" s="1"/>
  <c r="M35" i="5"/>
  <c r="T35" i="5" s="1"/>
  <c r="K18" i="5"/>
  <c r="S18" i="5" s="1"/>
  <c r="K19" i="5"/>
  <c r="S19" i="5" s="1"/>
  <c r="K20" i="5"/>
  <c r="S20" i="5" s="1"/>
  <c r="K21" i="5"/>
  <c r="S21" i="5" s="1"/>
  <c r="K22" i="5"/>
  <c r="S22" i="5" s="1"/>
  <c r="K23" i="5"/>
  <c r="S23" i="5" s="1"/>
  <c r="K24" i="5"/>
  <c r="S24" i="5" s="1"/>
  <c r="K25" i="5"/>
  <c r="S25" i="5" s="1"/>
  <c r="K26" i="5"/>
  <c r="S26" i="5" s="1"/>
  <c r="K27" i="5"/>
  <c r="S27" i="5" s="1"/>
  <c r="K28" i="5"/>
  <c r="S28" i="5" s="1"/>
  <c r="K29" i="5"/>
  <c r="S29" i="5" s="1"/>
  <c r="K30" i="5"/>
  <c r="S30" i="5" s="1"/>
  <c r="K31" i="5"/>
  <c r="S31" i="5" s="1"/>
  <c r="K32" i="5"/>
  <c r="S32" i="5" s="1"/>
  <c r="K33" i="5"/>
  <c r="S33" i="5" s="1"/>
  <c r="K34" i="5"/>
  <c r="S34" i="5" s="1"/>
  <c r="K35" i="5"/>
  <c r="S35" i="5" s="1"/>
  <c r="I18" i="5"/>
  <c r="R18" i="5" s="1"/>
  <c r="I19" i="5"/>
  <c r="R19" i="5" s="1"/>
  <c r="I20" i="5"/>
  <c r="R20" i="5" s="1"/>
  <c r="I21" i="5"/>
  <c r="R21" i="5" s="1"/>
  <c r="I22" i="5"/>
  <c r="R22" i="5" s="1"/>
  <c r="I23" i="5"/>
  <c r="R23" i="5" s="1"/>
  <c r="I24" i="5"/>
  <c r="R24" i="5" s="1"/>
  <c r="I25" i="5"/>
  <c r="R25" i="5" s="1"/>
  <c r="I26" i="5"/>
  <c r="R26" i="5" s="1"/>
  <c r="I27" i="5"/>
  <c r="R27" i="5" s="1"/>
  <c r="I28" i="5"/>
  <c r="R28" i="5" s="1"/>
  <c r="I29" i="5"/>
  <c r="R29" i="5" s="1"/>
  <c r="I30" i="5"/>
  <c r="R30" i="5" s="1"/>
  <c r="I31" i="5"/>
  <c r="R31" i="5" s="1"/>
  <c r="I32" i="5"/>
  <c r="R32" i="5" s="1"/>
  <c r="I33" i="5"/>
  <c r="R33" i="5" s="1"/>
  <c r="I34" i="5"/>
  <c r="R34" i="5" s="1"/>
  <c r="I35" i="5"/>
  <c r="R35" i="5" s="1"/>
  <c r="G18" i="5"/>
  <c r="Q18" i="5" s="1"/>
  <c r="G19" i="5"/>
  <c r="Q19" i="5" s="1"/>
  <c r="G20" i="5"/>
  <c r="Q20" i="5" s="1"/>
  <c r="G21" i="5"/>
  <c r="Q21" i="5" s="1"/>
  <c r="G22" i="5"/>
  <c r="Q22" i="5" s="1"/>
  <c r="G23" i="5"/>
  <c r="Q23" i="5" s="1"/>
  <c r="G24" i="5"/>
  <c r="Q24" i="5" s="1"/>
  <c r="G25" i="5"/>
  <c r="Q25" i="5" s="1"/>
  <c r="G26" i="5"/>
  <c r="Q26" i="5" s="1"/>
  <c r="G27" i="5"/>
  <c r="Q27" i="5" s="1"/>
  <c r="G28" i="5"/>
  <c r="Q28" i="5" s="1"/>
  <c r="G29" i="5"/>
  <c r="Q29" i="5" s="1"/>
  <c r="G30" i="5"/>
  <c r="Q30" i="5" s="1"/>
  <c r="G31" i="5"/>
  <c r="Q31" i="5" s="1"/>
  <c r="G32" i="5"/>
  <c r="Q32" i="5" s="1"/>
  <c r="G33" i="5"/>
  <c r="Q33" i="5" s="1"/>
  <c r="G34" i="5"/>
  <c r="Q34" i="5" s="1"/>
  <c r="G35" i="5"/>
  <c r="Q35" i="5" s="1"/>
  <c r="E18" i="5"/>
  <c r="P18" i="5" s="1"/>
  <c r="E19" i="5"/>
  <c r="P19" i="5" s="1"/>
  <c r="E20" i="5"/>
  <c r="P20" i="5" s="1"/>
  <c r="E21" i="5"/>
  <c r="P21" i="5" s="1"/>
  <c r="E22" i="5"/>
  <c r="P22" i="5" s="1"/>
  <c r="E23" i="5"/>
  <c r="E24" i="5"/>
  <c r="P24" i="5" s="1"/>
  <c r="E25" i="5"/>
  <c r="P25" i="5" s="1"/>
  <c r="E26" i="5"/>
  <c r="P26" i="5" s="1"/>
  <c r="E27" i="5"/>
  <c r="P27" i="5" s="1"/>
  <c r="E28" i="5"/>
  <c r="P28" i="5" s="1"/>
  <c r="E29" i="5"/>
  <c r="P29" i="5" s="1"/>
  <c r="E30" i="5"/>
  <c r="P30" i="5" s="1"/>
  <c r="E31" i="5"/>
  <c r="P31" i="5" s="1"/>
  <c r="E32" i="5"/>
  <c r="P32" i="5" s="1"/>
  <c r="E33" i="5"/>
  <c r="P33" i="5" s="1"/>
  <c r="E34" i="5"/>
  <c r="P34" i="5" s="1"/>
  <c r="E35" i="5"/>
  <c r="P35" i="5" s="1"/>
  <c r="E3" i="4"/>
  <c r="P3" i="4" s="1"/>
  <c r="E4" i="4"/>
  <c r="P4" i="4" s="1"/>
  <c r="E5" i="4"/>
  <c r="P5" i="4" s="1"/>
  <c r="E6" i="4"/>
  <c r="P6" i="4" s="1"/>
  <c r="E7" i="4"/>
  <c r="P7" i="4" s="1"/>
  <c r="E8" i="4"/>
  <c r="P8" i="4" s="1"/>
  <c r="E9" i="4"/>
  <c r="P9" i="4" s="1"/>
  <c r="E10" i="4"/>
  <c r="P10" i="4" s="1"/>
  <c r="E11" i="4"/>
  <c r="P11" i="4" s="1"/>
  <c r="E12" i="4"/>
  <c r="P12" i="4" s="1"/>
  <c r="E13" i="4"/>
  <c r="P13" i="4" s="1"/>
  <c r="E14" i="4"/>
  <c r="P14" i="4" s="1"/>
  <c r="E15" i="4"/>
  <c r="P15" i="4" s="1"/>
  <c r="E16" i="4"/>
  <c r="P16" i="4" s="1"/>
  <c r="E17" i="4"/>
  <c r="P17" i="4" s="1"/>
  <c r="E18" i="4"/>
  <c r="P18" i="4" s="1"/>
  <c r="E19" i="4"/>
  <c r="P19" i="4" s="1"/>
  <c r="E20" i="4"/>
  <c r="P20" i="4" s="1"/>
  <c r="E21" i="4"/>
  <c r="P21" i="4" s="1"/>
  <c r="G3" i="4"/>
  <c r="Q3" i="4" s="1"/>
  <c r="G4" i="4"/>
  <c r="Q4" i="4" s="1"/>
  <c r="G5" i="4"/>
  <c r="Q5" i="4" s="1"/>
  <c r="G6" i="4"/>
  <c r="Q6" i="4" s="1"/>
  <c r="G7" i="4"/>
  <c r="Q7" i="4" s="1"/>
  <c r="G8" i="4"/>
  <c r="Q8" i="4" s="1"/>
  <c r="G9" i="4"/>
  <c r="Q9" i="4" s="1"/>
  <c r="G10" i="4"/>
  <c r="Q10" i="4" s="1"/>
  <c r="G11" i="4"/>
  <c r="Q11" i="4" s="1"/>
  <c r="G12" i="4"/>
  <c r="Q12" i="4" s="1"/>
  <c r="G13" i="4"/>
  <c r="Q13" i="4" s="1"/>
  <c r="G14" i="4"/>
  <c r="Q14" i="4" s="1"/>
  <c r="G15" i="4"/>
  <c r="Q15" i="4" s="1"/>
  <c r="G16" i="4"/>
  <c r="Q16" i="4" s="1"/>
  <c r="G17" i="4"/>
  <c r="Q17" i="4" s="1"/>
  <c r="G18" i="4"/>
  <c r="Q18" i="4" s="1"/>
  <c r="G19" i="4"/>
  <c r="Q19" i="4" s="1"/>
  <c r="G20" i="4"/>
  <c r="Q20" i="4" s="1"/>
  <c r="G21" i="4"/>
  <c r="Q21" i="4" s="1"/>
  <c r="I3" i="4"/>
  <c r="R3" i="4" s="1"/>
  <c r="I4" i="4"/>
  <c r="R4" i="4" s="1"/>
  <c r="I5" i="4"/>
  <c r="R5" i="4" s="1"/>
  <c r="I6" i="4"/>
  <c r="R6" i="4" s="1"/>
  <c r="I7" i="4"/>
  <c r="R7" i="4" s="1"/>
  <c r="I8" i="4"/>
  <c r="R8" i="4" s="1"/>
  <c r="I9" i="4"/>
  <c r="R9" i="4" s="1"/>
  <c r="I10" i="4"/>
  <c r="R10" i="4" s="1"/>
  <c r="I11" i="4"/>
  <c r="R11" i="4" s="1"/>
  <c r="I12" i="4"/>
  <c r="R12" i="4" s="1"/>
  <c r="I13" i="4"/>
  <c r="R13" i="4" s="1"/>
  <c r="I14" i="4"/>
  <c r="R14" i="4" s="1"/>
  <c r="I15" i="4"/>
  <c r="R15" i="4" s="1"/>
  <c r="I16" i="4"/>
  <c r="R16" i="4" s="1"/>
  <c r="I17" i="4"/>
  <c r="R17" i="4" s="1"/>
  <c r="I18" i="4"/>
  <c r="R18" i="4" s="1"/>
  <c r="I19" i="4"/>
  <c r="R19" i="4" s="1"/>
  <c r="I20" i="4"/>
  <c r="R20" i="4" s="1"/>
  <c r="I21" i="4"/>
  <c r="R21" i="4" s="1"/>
  <c r="K3" i="4"/>
  <c r="S3" i="4" s="1"/>
  <c r="K4" i="4"/>
  <c r="S4" i="4" s="1"/>
  <c r="K5" i="4"/>
  <c r="S5" i="4" s="1"/>
  <c r="K6" i="4"/>
  <c r="S6" i="4" s="1"/>
  <c r="K7" i="4"/>
  <c r="S7" i="4" s="1"/>
  <c r="K8" i="4"/>
  <c r="S8" i="4" s="1"/>
  <c r="K9" i="4"/>
  <c r="S9" i="4" s="1"/>
  <c r="K10" i="4"/>
  <c r="S10" i="4" s="1"/>
  <c r="K11" i="4"/>
  <c r="S11" i="4" s="1"/>
  <c r="K12" i="4"/>
  <c r="S12" i="4" s="1"/>
  <c r="K13" i="4"/>
  <c r="S13" i="4" s="1"/>
  <c r="K14" i="4"/>
  <c r="S14" i="4" s="1"/>
  <c r="K15" i="4"/>
  <c r="S15" i="4" s="1"/>
  <c r="K16" i="4"/>
  <c r="S16" i="4" s="1"/>
  <c r="K17" i="4"/>
  <c r="S17" i="4" s="1"/>
  <c r="K18" i="4"/>
  <c r="S18" i="4" s="1"/>
  <c r="K19" i="4"/>
  <c r="S19" i="4" s="1"/>
  <c r="K20" i="4"/>
  <c r="S20" i="4" s="1"/>
  <c r="K21" i="4"/>
  <c r="S21" i="4" s="1"/>
  <c r="M3" i="4"/>
  <c r="T3" i="4" s="1"/>
  <c r="M4" i="4"/>
  <c r="T4" i="4" s="1"/>
  <c r="M5" i="4"/>
  <c r="T5" i="4" s="1"/>
  <c r="M6" i="4"/>
  <c r="T6" i="4" s="1"/>
  <c r="M7" i="4"/>
  <c r="T7" i="4" s="1"/>
  <c r="M8" i="4"/>
  <c r="T8" i="4" s="1"/>
  <c r="M9" i="4"/>
  <c r="T9" i="4" s="1"/>
  <c r="M10" i="4"/>
  <c r="T10" i="4" s="1"/>
  <c r="M11" i="4"/>
  <c r="T11" i="4" s="1"/>
  <c r="M12" i="4"/>
  <c r="T12" i="4" s="1"/>
  <c r="M13" i="4"/>
  <c r="T13" i="4" s="1"/>
  <c r="M14" i="4"/>
  <c r="T14" i="4" s="1"/>
  <c r="M15" i="4"/>
  <c r="T15" i="4" s="1"/>
  <c r="M16" i="4"/>
  <c r="T16" i="4" s="1"/>
  <c r="M17" i="4"/>
  <c r="T17" i="4" s="1"/>
  <c r="M18" i="4"/>
  <c r="T18" i="4" s="1"/>
  <c r="M19" i="4"/>
  <c r="T19" i="4" s="1"/>
  <c r="M20" i="4"/>
  <c r="T20" i="4" s="1"/>
  <c r="M21" i="4"/>
  <c r="T21" i="4" s="1"/>
  <c r="M2" i="4"/>
  <c r="T2" i="4" s="1"/>
  <c r="K2" i="4"/>
  <c r="S2" i="4" s="1"/>
  <c r="I2" i="4"/>
  <c r="R2" i="4" s="1"/>
  <c r="G2" i="4"/>
  <c r="Q2" i="4" s="1"/>
  <c r="E2" i="4"/>
  <c r="P2" i="4" s="1"/>
  <c r="T2" i="5"/>
  <c r="S2" i="5"/>
  <c r="R2" i="5"/>
  <c r="Q7" i="5"/>
  <c r="Q8" i="5"/>
  <c r="Q2" i="5"/>
  <c r="P2" i="5"/>
  <c r="M4" i="5"/>
  <c r="T4" i="5" s="1"/>
  <c r="M5" i="5"/>
  <c r="T5" i="5" s="1"/>
  <c r="M6" i="5"/>
  <c r="T6" i="5" s="1"/>
  <c r="M7" i="5"/>
  <c r="T7" i="5" s="1"/>
  <c r="M8" i="5"/>
  <c r="T8" i="5" s="1"/>
  <c r="M9" i="5"/>
  <c r="T9" i="5" s="1"/>
  <c r="M10" i="5"/>
  <c r="T10" i="5" s="1"/>
  <c r="M11" i="5"/>
  <c r="T11" i="5" s="1"/>
  <c r="M12" i="5"/>
  <c r="T12" i="5" s="1"/>
  <c r="M13" i="5"/>
  <c r="T13" i="5" s="1"/>
  <c r="M14" i="5"/>
  <c r="T14" i="5" s="1"/>
  <c r="M15" i="5"/>
  <c r="T15" i="5" s="1"/>
  <c r="M16" i="5"/>
  <c r="T16" i="5" s="1"/>
  <c r="M17" i="5"/>
  <c r="T17" i="5" s="1"/>
  <c r="M3" i="5"/>
  <c r="T3" i="5" s="1"/>
  <c r="K4" i="5"/>
  <c r="S4" i="5" s="1"/>
  <c r="K5" i="5"/>
  <c r="S5" i="5" s="1"/>
  <c r="K6" i="5"/>
  <c r="S6" i="5" s="1"/>
  <c r="K7" i="5"/>
  <c r="S7" i="5" s="1"/>
  <c r="K8" i="5"/>
  <c r="S8" i="5" s="1"/>
  <c r="K9" i="5"/>
  <c r="S9" i="5" s="1"/>
  <c r="K10" i="5"/>
  <c r="S10" i="5" s="1"/>
  <c r="K11" i="5"/>
  <c r="S11" i="5" s="1"/>
  <c r="K12" i="5"/>
  <c r="S12" i="5" s="1"/>
  <c r="K13" i="5"/>
  <c r="S13" i="5" s="1"/>
  <c r="K14" i="5"/>
  <c r="S14" i="5" s="1"/>
  <c r="K15" i="5"/>
  <c r="S15" i="5" s="1"/>
  <c r="K16" i="5"/>
  <c r="S16" i="5" s="1"/>
  <c r="K17" i="5"/>
  <c r="S17" i="5" s="1"/>
  <c r="K3" i="5"/>
  <c r="S3" i="5" s="1"/>
  <c r="I4" i="5"/>
  <c r="R4" i="5" s="1"/>
  <c r="I5" i="5"/>
  <c r="R5" i="5" s="1"/>
  <c r="I6" i="5"/>
  <c r="R6" i="5" s="1"/>
  <c r="I7" i="5"/>
  <c r="R7" i="5" s="1"/>
  <c r="I8" i="5"/>
  <c r="R8" i="5" s="1"/>
  <c r="I9" i="5"/>
  <c r="R9" i="5" s="1"/>
  <c r="I10" i="5"/>
  <c r="R10" i="5" s="1"/>
  <c r="I11" i="5"/>
  <c r="R11" i="5" s="1"/>
  <c r="I12" i="5"/>
  <c r="R12" i="5" s="1"/>
  <c r="I13" i="5"/>
  <c r="R13" i="5" s="1"/>
  <c r="I14" i="5"/>
  <c r="R14" i="5" s="1"/>
  <c r="I15" i="5"/>
  <c r="R15" i="5" s="1"/>
  <c r="I16" i="5"/>
  <c r="R16" i="5" s="1"/>
  <c r="I17" i="5"/>
  <c r="R17" i="5" s="1"/>
  <c r="I3" i="5"/>
  <c r="R3" i="5" s="1"/>
  <c r="G4" i="5"/>
  <c r="Q4" i="5" s="1"/>
  <c r="G5" i="5"/>
  <c r="Q5" i="5" s="1"/>
  <c r="G6" i="5"/>
  <c r="Q6" i="5" s="1"/>
  <c r="G7" i="5"/>
  <c r="G8" i="5"/>
  <c r="G9" i="5"/>
  <c r="Q9" i="5" s="1"/>
  <c r="G10" i="5"/>
  <c r="Q10" i="5" s="1"/>
  <c r="G11" i="5"/>
  <c r="Q11" i="5" s="1"/>
  <c r="G12" i="5"/>
  <c r="Q12" i="5" s="1"/>
  <c r="G13" i="5"/>
  <c r="Q13" i="5" s="1"/>
  <c r="G14" i="5"/>
  <c r="Q14" i="5" s="1"/>
  <c r="G15" i="5"/>
  <c r="Q15" i="5" s="1"/>
  <c r="G16" i="5"/>
  <c r="Q16" i="5" s="1"/>
  <c r="G17" i="5"/>
  <c r="Q17" i="5" s="1"/>
  <c r="G3" i="5"/>
  <c r="Q3" i="5" s="1"/>
  <c r="E4" i="5"/>
  <c r="P4" i="5" s="1"/>
  <c r="E5" i="5"/>
  <c r="P5" i="5" s="1"/>
  <c r="E6" i="5"/>
  <c r="P6" i="5" s="1"/>
  <c r="E7" i="5"/>
  <c r="P7" i="5" s="1"/>
  <c r="E8" i="5"/>
  <c r="P8" i="5" s="1"/>
  <c r="E9" i="5"/>
  <c r="P9" i="5" s="1"/>
  <c r="E10" i="5"/>
  <c r="P10" i="5" s="1"/>
  <c r="E11" i="5"/>
  <c r="P11" i="5" s="1"/>
  <c r="E12" i="5"/>
  <c r="P12" i="5" s="1"/>
  <c r="E13" i="5"/>
  <c r="P13" i="5" s="1"/>
  <c r="E14" i="5"/>
  <c r="P14" i="5" s="1"/>
  <c r="E15" i="5"/>
  <c r="P15" i="5" s="1"/>
  <c r="E16" i="5"/>
  <c r="P16" i="5" s="1"/>
  <c r="E17" i="5"/>
  <c r="P17" i="5" s="1"/>
  <c r="E3" i="5"/>
  <c r="P3" i="5" s="1"/>
  <c r="M22" i="3"/>
  <c r="T22" i="3" s="1"/>
  <c r="M23" i="3"/>
  <c r="T23" i="3" s="1"/>
  <c r="M24" i="3"/>
  <c r="T24" i="3" s="1"/>
  <c r="M25" i="3"/>
  <c r="T25" i="3" s="1"/>
  <c r="M26" i="3"/>
  <c r="T26" i="3" s="1"/>
  <c r="M27" i="3"/>
  <c r="T27" i="3" s="1"/>
  <c r="M28" i="3"/>
  <c r="T28" i="3" s="1"/>
  <c r="K22" i="3"/>
  <c r="S22" i="3" s="1"/>
  <c r="K23" i="3"/>
  <c r="S23" i="3" s="1"/>
  <c r="K24" i="3"/>
  <c r="S24" i="3" s="1"/>
  <c r="K25" i="3"/>
  <c r="S25" i="3" s="1"/>
  <c r="K26" i="3"/>
  <c r="S26" i="3" s="1"/>
  <c r="K27" i="3"/>
  <c r="S27" i="3" s="1"/>
  <c r="K28" i="3"/>
  <c r="S28" i="3" s="1"/>
  <c r="I22" i="3"/>
  <c r="R22" i="3" s="1"/>
  <c r="I23" i="3"/>
  <c r="R23" i="3" s="1"/>
  <c r="I24" i="3"/>
  <c r="R24" i="3" s="1"/>
  <c r="I25" i="3"/>
  <c r="R25" i="3" s="1"/>
  <c r="I26" i="3"/>
  <c r="R26" i="3" s="1"/>
  <c r="I27" i="3"/>
  <c r="R27" i="3" s="1"/>
  <c r="I28" i="3"/>
  <c r="R28" i="3" s="1"/>
  <c r="G22" i="3"/>
  <c r="Q22" i="3" s="1"/>
  <c r="G23" i="3"/>
  <c r="Q23" i="3" s="1"/>
  <c r="G24" i="3"/>
  <c r="Q24" i="3" s="1"/>
  <c r="G25" i="3"/>
  <c r="Q25" i="3" s="1"/>
  <c r="G26" i="3"/>
  <c r="Q26" i="3" s="1"/>
  <c r="G27" i="3"/>
  <c r="Q27" i="3" s="1"/>
  <c r="G28" i="3"/>
  <c r="Q28" i="3" s="1"/>
  <c r="E22" i="3"/>
  <c r="P22" i="3" s="1"/>
  <c r="E23" i="3"/>
  <c r="P23" i="3" s="1"/>
  <c r="E24" i="3"/>
  <c r="P24" i="3" s="1"/>
  <c r="E25" i="3"/>
  <c r="P25" i="3" s="1"/>
  <c r="E26" i="3"/>
  <c r="P26" i="3" s="1"/>
  <c r="E27" i="3"/>
  <c r="P27" i="3" s="1"/>
  <c r="E28" i="3"/>
  <c r="P28" i="3" s="1"/>
  <c r="M4" i="3" l="1"/>
  <c r="T4" i="3" s="1"/>
  <c r="M5" i="3"/>
  <c r="T5" i="3" s="1"/>
  <c r="M6" i="3"/>
  <c r="T6" i="3" s="1"/>
  <c r="M7" i="3"/>
  <c r="T7" i="3" s="1"/>
  <c r="M8" i="3"/>
  <c r="T8" i="3" s="1"/>
  <c r="M9" i="3"/>
  <c r="T9" i="3" s="1"/>
  <c r="M12" i="3"/>
  <c r="T12" i="3" s="1"/>
  <c r="M13" i="3"/>
  <c r="T13" i="3" s="1"/>
  <c r="M14" i="3"/>
  <c r="T14" i="3" s="1"/>
  <c r="M15" i="3"/>
  <c r="T15" i="3" s="1"/>
  <c r="M16" i="3"/>
  <c r="T16" i="3" s="1"/>
  <c r="M17" i="3"/>
  <c r="T17" i="3" s="1"/>
  <c r="M18" i="3"/>
  <c r="T18" i="3" s="1"/>
  <c r="M19" i="3"/>
  <c r="T19" i="3" s="1"/>
  <c r="K4" i="3"/>
  <c r="S4" i="3" s="1"/>
  <c r="K5" i="3"/>
  <c r="S5" i="3" s="1"/>
  <c r="K6" i="3"/>
  <c r="S6" i="3" s="1"/>
  <c r="K7" i="3"/>
  <c r="S7" i="3" s="1"/>
  <c r="K8" i="3"/>
  <c r="S8" i="3" s="1"/>
  <c r="K9" i="3"/>
  <c r="S9" i="3" s="1"/>
  <c r="K12" i="3"/>
  <c r="S12" i="3" s="1"/>
  <c r="K13" i="3"/>
  <c r="S13" i="3" s="1"/>
  <c r="K14" i="3"/>
  <c r="S14" i="3" s="1"/>
  <c r="K15" i="3"/>
  <c r="S15" i="3" s="1"/>
  <c r="K16" i="3"/>
  <c r="S16" i="3" s="1"/>
  <c r="K17" i="3"/>
  <c r="S17" i="3" s="1"/>
  <c r="K18" i="3"/>
  <c r="S18" i="3" s="1"/>
  <c r="K19" i="3"/>
  <c r="S19" i="3" s="1"/>
  <c r="I4" i="3"/>
  <c r="R4" i="3" s="1"/>
  <c r="I5" i="3"/>
  <c r="R5" i="3" s="1"/>
  <c r="I6" i="3"/>
  <c r="R6" i="3" s="1"/>
  <c r="I7" i="3"/>
  <c r="R7" i="3" s="1"/>
  <c r="I8" i="3"/>
  <c r="R8" i="3" s="1"/>
  <c r="I9" i="3"/>
  <c r="R9" i="3" s="1"/>
  <c r="I12" i="3"/>
  <c r="R12" i="3" s="1"/>
  <c r="I13" i="3"/>
  <c r="R13" i="3" s="1"/>
  <c r="I14" i="3"/>
  <c r="R14" i="3" s="1"/>
  <c r="I15" i="3"/>
  <c r="R15" i="3" s="1"/>
  <c r="I16" i="3"/>
  <c r="R16" i="3" s="1"/>
  <c r="I17" i="3"/>
  <c r="R17" i="3" s="1"/>
  <c r="I18" i="3"/>
  <c r="R18" i="3" s="1"/>
  <c r="I19" i="3"/>
  <c r="R19" i="3" s="1"/>
  <c r="G4" i="3"/>
  <c r="Q4" i="3" s="1"/>
  <c r="G5" i="3"/>
  <c r="Q5" i="3" s="1"/>
  <c r="G6" i="3"/>
  <c r="Q6" i="3" s="1"/>
  <c r="G7" i="3"/>
  <c r="Q7" i="3" s="1"/>
  <c r="G8" i="3"/>
  <c r="Q8" i="3" s="1"/>
  <c r="G9" i="3"/>
  <c r="Q9" i="3" s="1"/>
  <c r="G12" i="3"/>
  <c r="Q12" i="3" s="1"/>
  <c r="G13" i="3"/>
  <c r="Q13" i="3" s="1"/>
  <c r="G14" i="3"/>
  <c r="Q14" i="3" s="1"/>
  <c r="G15" i="3"/>
  <c r="Q15" i="3" s="1"/>
  <c r="G16" i="3"/>
  <c r="Q16" i="3" s="1"/>
  <c r="G17" i="3"/>
  <c r="Q17" i="3" s="1"/>
  <c r="G18" i="3"/>
  <c r="Q18" i="3" s="1"/>
  <c r="G19" i="3"/>
  <c r="Q19" i="3" s="1"/>
  <c r="E4" i="3"/>
  <c r="P4" i="3" s="1"/>
  <c r="E5" i="3"/>
  <c r="P5" i="3" s="1"/>
  <c r="E6" i="3"/>
  <c r="P6" i="3" s="1"/>
  <c r="E7" i="3"/>
  <c r="P7" i="3" s="1"/>
  <c r="E8" i="3"/>
  <c r="P8" i="3" s="1"/>
  <c r="E9" i="3"/>
  <c r="P9" i="3" s="1"/>
  <c r="E12" i="3"/>
  <c r="P12" i="3" s="1"/>
  <c r="E13" i="3"/>
  <c r="P13" i="3" s="1"/>
  <c r="E14" i="3"/>
  <c r="P14" i="3" s="1"/>
  <c r="E15" i="3"/>
  <c r="P15" i="3" s="1"/>
  <c r="E16" i="3"/>
  <c r="P16" i="3" s="1"/>
  <c r="E17" i="3"/>
  <c r="P17" i="3" s="1"/>
  <c r="E18" i="3"/>
  <c r="P18" i="3" s="1"/>
  <c r="E19" i="3"/>
  <c r="P19" i="3" s="1"/>
  <c r="Q11" i="2"/>
  <c r="P26" i="2"/>
  <c r="E3" i="2"/>
  <c r="P3" i="2" s="1"/>
  <c r="E4" i="2"/>
  <c r="P4" i="2" s="1"/>
  <c r="E5" i="2"/>
  <c r="P5" i="2" s="1"/>
  <c r="E6" i="2"/>
  <c r="P6" i="2" s="1"/>
  <c r="E7" i="2"/>
  <c r="P7" i="2" s="1"/>
  <c r="E8" i="2"/>
  <c r="P8" i="2" s="1"/>
  <c r="E9" i="2"/>
  <c r="P9" i="2" s="1"/>
  <c r="E10" i="2"/>
  <c r="P10" i="2" s="1"/>
  <c r="E11" i="2"/>
  <c r="P11" i="2" s="1"/>
  <c r="E12" i="2"/>
  <c r="E13" i="2"/>
  <c r="E14" i="2"/>
  <c r="P14" i="2" s="1"/>
  <c r="E15" i="2"/>
  <c r="P15" i="2" s="1"/>
  <c r="E16" i="2"/>
  <c r="P16" i="2" s="1"/>
  <c r="E17" i="2"/>
  <c r="P17" i="2" s="1"/>
  <c r="E18" i="2"/>
  <c r="P18" i="2" s="1"/>
  <c r="E19" i="2"/>
  <c r="P19" i="2" s="1"/>
  <c r="E20" i="2"/>
  <c r="P20" i="2" s="1"/>
  <c r="E21" i="2"/>
  <c r="P21" i="2" s="1"/>
  <c r="E22" i="2"/>
  <c r="P22" i="2" s="1"/>
  <c r="E23" i="2"/>
  <c r="P23" i="2" s="1"/>
  <c r="E24" i="2"/>
  <c r="P24" i="2" s="1"/>
  <c r="E25" i="2"/>
  <c r="P25" i="2" s="1"/>
  <c r="E26" i="2"/>
  <c r="E27" i="2"/>
  <c r="P27" i="2" s="1"/>
  <c r="E28" i="2"/>
  <c r="P28" i="2" s="1"/>
  <c r="E29" i="2"/>
  <c r="P29" i="2" s="1"/>
  <c r="E30" i="2"/>
  <c r="P30" i="2" s="1"/>
  <c r="E31" i="2"/>
  <c r="P31" i="2" s="1"/>
  <c r="M3" i="2"/>
  <c r="T3" i="2" s="1"/>
  <c r="M4" i="2"/>
  <c r="T4" i="2" s="1"/>
  <c r="M5" i="2"/>
  <c r="T5" i="2" s="1"/>
  <c r="M6" i="2"/>
  <c r="T6" i="2" s="1"/>
  <c r="M7" i="2"/>
  <c r="T7" i="2" s="1"/>
  <c r="M8" i="2"/>
  <c r="T8" i="2" s="1"/>
  <c r="M9" i="2"/>
  <c r="T9" i="2" s="1"/>
  <c r="M10" i="2"/>
  <c r="T10" i="2" s="1"/>
  <c r="M11" i="2"/>
  <c r="T11" i="2" s="1"/>
  <c r="M12" i="2"/>
  <c r="M13" i="2"/>
  <c r="M14" i="2"/>
  <c r="T14" i="2" s="1"/>
  <c r="M15" i="2"/>
  <c r="T15" i="2" s="1"/>
  <c r="M16" i="2"/>
  <c r="T16" i="2" s="1"/>
  <c r="M17" i="2"/>
  <c r="T17" i="2" s="1"/>
  <c r="M18" i="2"/>
  <c r="T18" i="2" s="1"/>
  <c r="M19" i="2"/>
  <c r="T19" i="2" s="1"/>
  <c r="M20" i="2"/>
  <c r="T20" i="2" s="1"/>
  <c r="M21" i="2"/>
  <c r="T21" i="2" s="1"/>
  <c r="M22" i="2"/>
  <c r="T22" i="2" s="1"/>
  <c r="M23" i="2"/>
  <c r="T23" i="2" s="1"/>
  <c r="M24" i="2"/>
  <c r="T24" i="2" s="1"/>
  <c r="M25" i="2"/>
  <c r="T25" i="2" s="1"/>
  <c r="M26" i="2"/>
  <c r="T26" i="2" s="1"/>
  <c r="M27" i="2"/>
  <c r="T27" i="2" s="1"/>
  <c r="M28" i="2"/>
  <c r="T28" i="2" s="1"/>
  <c r="M29" i="2"/>
  <c r="T29" i="2" s="1"/>
  <c r="M30" i="2"/>
  <c r="T30" i="2" s="1"/>
  <c r="M31" i="2"/>
  <c r="T31" i="2" s="1"/>
  <c r="K3" i="2"/>
  <c r="S3" i="2" s="1"/>
  <c r="K4" i="2"/>
  <c r="S4" i="2" s="1"/>
  <c r="K5" i="2"/>
  <c r="S5" i="2" s="1"/>
  <c r="K6" i="2"/>
  <c r="S6" i="2" s="1"/>
  <c r="K7" i="2"/>
  <c r="S7" i="2" s="1"/>
  <c r="K8" i="2"/>
  <c r="S8" i="2" s="1"/>
  <c r="K9" i="2"/>
  <c r="S9" i="2" s="1"/>
  <c r="K10" i="2"/>
  <c r="S10" i="2" s="1"/>
  <c r="K11" i="2"/>
  <c r="S11" i="2" s="1"/>
  <c r="K12" i="2"/>
  <c r="K13" i="2"/>
  <c r="K14" i="2"/>
  <c r="S14" i="2" s="1"/>
  <c r="K15" i="2"/>
  <c r="S15" i="2" s="1"/>
  <c r="K16" i="2"/>
  <c r="S16" i="2" s="1"/>
  <c r="K17" i="2"/>
  <c r="S17" i="2" s="1"/>
  <c r="K18" i="2"/>
  <c r="S18" i="2" s="1"/>
  <c r="K19" i="2"/>
  <c r="S19" i="2" s="1"/>
  <c r="K20" i="2"/>
  <c r="S20" i="2" s="1"/>
  <c r="K21" i="2"/>
  <c r="S21" i="2" s="1"/>
  <c r="K22" i="2"/>
  <c r="S22" i="2" s="1"/>
  <c r="K23" i="2"/>
  <c r="S23" i="2" s="1"/>
  <c r="K24" i="2"/>
  <c r="S24" i="2" s="1"/>
  <c r="K25" i="2"/>
  <c r="S25" i="2" s="1"/>
  <c r="K26" i="2"/>
  <c r="S26" i="2" s="1"/>
  <c r="K27" i="2"/>
  <c r="S27" i="2" s="1"/>
  <c r="K28" i="2"/>
  <c r="S28" i="2" s="1"/>
  <c r="K29" i="2"/>
  <c r="S29" i="2" s="1"/>
  <c r="K30" i="2"/>
  <c r="S30" i="2" s="1"/>
  <c r="K31" i="2"/>
  <c r="S31" i="2" s="1"/>
  <c r="I3" i="2"/>
  <c r="R3" i="2" s="1"/>
  <c r="I4" i="2"/>
  <c r="R4" i="2" s="1"/>
  <c r="I5" i="2"/>
  <c r="R5" i="2" s="1"/>
  <c r="I6" i="2"/>
  <c r="R6" i="2" s="1"/>
  <c r="I7" i="2"/>
  <c r="R7" i="2" s="1"/>
  <c r="I8" i="2"/>
  <c r="R8" i="2" s="1"/>
  <c r="I9" i="2"/>
  <c r="R9" i="2" s="1"/>
  <c r="I10" i="2"/>
  <c r="R10" i="2" s="1"/>
  <c r="I11" i="2"/>
  <c r="R11" i="2" s="1"/>
  <c r="I12" i="2"/>
  <c r="I13" i="2"/>
  <c r="I14" i="2"/>
  <c r="R14" i="2" s="1"/>
  <c r="I15" i="2"/>
  <c r="R15" i="2" s="1"/>
  <c r="I16" i="2"/>
  <c r="R16" i="2" s="1"/>
  <c r="I17" i="2"/>
  <c r="R17" i="2" s="1"/>
  <c r="I18" i="2"/>
  <c r="R18" i="2" s="1"/>
  <c r="I19" i="2"/>
  <c r="R19" i="2" s="1"/>
  <c r="I20" i="2"/>
  <c r="R20" i="2" s="1"/>
  <c r="I21" i="2"/>
  <c r="R21" i="2" s="1"/>
  <c r="I22" i="2"/>
  <c r="R22" i="2" s="1"/>
  <c r="I23" i="2"/>
  <c r="R23" i="2" s="1"/>
  <c r="I24" i="2"/>
  <c r="R24" i="2" s="1"/>
  <c r="I25" i="2"/>
  <c r="R25" i="2" s="1"/>
  <c r="I26" i="2"/>
  <c r="R26" i="2" s="1"/>
  <c r="I27" i="2"/>
  <c r="R27" i="2" s="1"/>
  <c r="I28" i="2"/>
  <c r="R28" i="2" s="1"/>
  <c r="I29" i="2"/>
  <c r="R29" i="2" s="1"/>
  <c r="I30" i="2"/>
  <c r="R30" i="2" s="1"/>
  <c r="I31" i="2"/>
  <c r="R31" i="2" s="1"/>
  <c r="G3" i="2"/>
  <c r="Q3" i="2" s="1"/>
  <c r="G4" i="2"/>
  <c r="Q4" i="2" s="1"/>
  <c r="G5" i="2"/>
  <c r="Q5" i="2" s="1"/>
  <c r="G6" i="2"/>
  <c r="Q6" i="2" s="1"/>
  <c r="G7" i="2"/>
  <c r="Q7" i="2" s="1"/>
  <c r="G8" i="2"/>
  <c r="Q8" i="2" s="1"/>
  <c r="G9" i="2"/>
  <c r="Q9" i="2" s="1"/>
  <c r="G10" i="2"/>
  <c r="Q10" i="2" s="1"/>
  <c r="G11" i="2"/>
  <c r="G12" i="2"/>
  <c r="G13" i="2"/>
  <c r="G14" i="2"/>
  <c r="Q14" i="2" s="1"/>
  <c r="G15" i="2"/>
  <c r="Q15" i="2" s="1"/>
  <c r="G16" i="2"/>
  <c r="Q16" i="2" s="1"/>
  <c r="G17" i="2"/>
  <c r="Q17" i="2" s="1"/>
  <c r="G18" i="2"/>
  <c r="Q18" i="2" s="1"/>
  <c r="G19" i="2"/>
  <c r="Q19" i="2" s="1"/>
  <c r="G20" i="2"/>
  <c r="Q20" i="2" s="1"/>
  <c r="G21" i="2"/>
  <c r="Q21" i="2" s="1"/>
  <c r="G22" i="2"/>
  <c r="Q22" i="2" s="1"/>
  <c r="G23" i="2"/>
  <c r="Q23" i="2" s="1"/>
  <c r="G24" i="2"/>
  <c r="Q24" i="2" s="1"/>
  <c r="G25" i="2"/>
  <c r="Q25" i="2" s="1"/>
  <c r="G26" i="2"/>
  <c r="Q26" i="2" s="1"/>
  <c r="G27" i="2"/>
  <c r="Q27" i="2" s="1"/>
  <c r="G28" i="2"/>
  <c r="Q28" i="2" s="1"/>
  <c r="G29" i="2"/>
  <c r="Q29" i="2" s="1"/>
  <c r="G30" i="2"/>
  <c r="Q30" i="2" s="1"/>
  <c r="G31" i="2"/>
  <c r="Q31" i="2" s="1"/>
  <c r="M2" i="2"/>
  <c r="T2" i="2" s="1"/>
  <c r="K2" i="2"/>
  <c r="S2" i="2" s="1"/>
  <c r="I2" i="2"/>
  <c r="R2" i="2" s="1"/>
  <c r="G2" i="2"/>
  <c r="Q2" i="2" s="1"/>
  <c r="E2" i="2"/>
  <c r="P2" i="2" s="1"/>
  <c r="E3" i="1"/>
  <c r="P3" i="1" s="1"/>
  <c r="E4" i="1"/>
  <c r="P4" i="1" s="1"/>
  <c r="E5" i="1"/>
  <c r="P5" i="1" s="1"/>
  <c r="E6" i="1"/>
  <c r="P6" i="1" s="1"/>
  <c r="E7" i="1"/>
  <c r="P7" i="1" s="1"/>
  <c r="E8" i="1"/>
  <c r="P8" i="1" s="1"/>
  <c r="E9" i="1"/>
  <c r="P9" i="1" s="1"/>
  <c r="E10" i="1"/>
  <c r="P10" i="1" s="1"/>
  <c r="E11" i="1"/>
  <c r="P11" i="1" s="1"/>
  <c r="E12" i="1"/>
  <c r="P12" i="1" s="1"/>
  <c r="E13" i="1"/>
  <c r="P13" i="1" s="1"/>
  <c r="E14" i="1"/>
  <c r="P14" i="1" s="1"/>
  <c r="E15" i="1"/>
  <c r="P15" i="1" s="1"/>
  <c r="E16" i="1"/>
  <c r="P16" i="1" s="1"/>
  <c r="E17" i="1"/>
  <c r="P17" i="1" s="1"/>
  <c r="E18" i="1"/>
  <c r="P18" i="1" s="1"/>
  <c r="E19" i="1"/>
  <c r="P19" i="1" s="1"/>
  <c r="P20" i="1"/>
  <c r="P21" i="1"/>
  <c r="E22" i="1"/>
  <c r="P22" i="1" s="1"/>
  <c r="E23" i="1"/>
  <c r="P23" i="1" s="1"/>
  <c r="E24" i="1"/>
  <c r="P24" i="1" s="1"/>
  <c r="E25" i="1"/>
  <c r="P25" i="1" s="1"/>
  <c r="E26" i="1"/>
  <c r="P26" i="1" s="1"/>
  <c r="E27" i="1"/>
  <c r="P27" i="1" s="1"/>
  <c r="E28" i="1"/>
  <c r="P28" i="1" s="1"/>
  <c r="E29" i="1"/>
  <c r="P29" i="1" s="1"/>
  <c r="E30" i="1"/>
  <c r="P30" i="1" s="1"/>
  <c r="E31" i="1"/>
  <c r="P31" i="1" s="1"/>
  <c r="E32" i="1"/>
  <c r="P32" i="1" s="1"/>
  <c r="E33" i="1"/>
  <c r="P33" i="1" s="1"/>
  <c r="E34" i="1"/>
  <c r="P34" i="1" s="1"/>
  <c r="E35" i="1"/>
  <c r="P35" i="1" s="1"/>
  <c r="E36" i="1"/>
  <c r="P36" i="1" s="1"/>
  <c r="E37" i="1"/>
  <c r="P37" i="1" s="1"/>
  <c r="E38" i="1"/>
  <c r="P38" i="1" s="1"/>
  <c r="E39" i="1"/>
  <c r="P39" i="1" s="1"/>
  <c r="E40" i="1"/>
  <c r="P40" i="1" s="1"/>
  <c r="E41" i="1"/>
  <c r="P41" i="1" s="1"/>
  <c r="E42" i="1"/>
  <c r="P42" i="1" s="1"/>
  <c r="E43" i="1"/>
  <c r="P43" i="1" s="1"/>
  <c r="E44" i="1"/>
  <c r="P44" i="1" s="1"/>
  <c r="E45" i="1"/>
  <c r="P45" i="1" s="1"/>
  <c r="G3" i="1"/>
  <c r="Q3" i="1" s="1"/>
  <c r="G4" i="1"/>
  <c r="Q4" i="1" s="1"/>
  <c r="G5" i="1"/>
  <c r="Q5" i="1" s="1"/>
  <c r="G6" i="1"/>
  <c r="Q6" i="1" s="1"/>
  <c r="G7" i="1"/>
  <c r="Q7" i="1" s="1"/>
  <c r="G8" i="1"/>
  <c r="Q8" i="1" s="1"/>
  <c r="G9" i="1"/>
  <c r="Q9" i="1" s="1"/>
  <c r="G10" i="1"/>
  <c r="Q10" i="1" s="1"/>
  <c r="G11" i="1"/>
  <c r="Q11" i="1" s="1"/>
  <c r="G12" i="1"/>
  <c r="Q12" i="1" s="1"/>
  <c r="G13" i="1"/>
  <c r="Q13" i="1" s="1"/>
  <c r="G14" i="1"/>
  <c r="Q14" i="1" s="1"/>
  <c r="G15" i="1"/>
  <c r="Q15" i="1" s="1"/>
  <c r="G16" i="1"/>
  <c r="Q16" i="1" s="1"/>
  <c r="G17" i="1"/>
  <c r="Q17" i="1" s="1"/>
  <c r="G18" i="1"/>
  <c r="Q18" i="1" s="1"/>
  <c r="G19" i="1"/>
  <c r="Q19" i="1" s="1"/>
  <c r="G20" i="1"/>
  <c r="Q20" i="1" s="1"/>
  <c r="G21" i="1"/>
  <c r="Q21" i="1" s="1"/>
  <c r="G22" i="1"/>
  <c r="Q22" i="1" s="1"/>
  <c r="G23" i="1"/>
  <c r="Q23" i="1" s="1"/>
  <c r="G24" i="1"/>
  <c r="Q24" i="1" s="1"/>
  <c r="G25" i="1"/>
  <c r="Q25" i="1" s="1"/>
  <c r="G26" i="1"/>
  <c r="Q26" i="1" s="1"/>
  <c r="G27" i="1"/>
  <c r="Q27" i="1" s="1"/>
  <c r="G28" i="1"/>
  <c r="Q28" i="1" s="1"/>
  <c r="G29" i="1"/>
  <c r="Q29" i="1" s="1"/>
  <c r="G30" i="1"/>
  <c r="Q30" i="1" s="1"/>
  <c r="G31" i="1"/>
  <c r="Q31" i="1" s="1"/>
  <c r="G32" i="1"/>
  <c r="Q32" i="1" s="1"/>
  <c r="G33" i="1"/>
  <c r="Q33" i="1" s="1"/>
  <c r="G34" i="1"/>
  <c r="Q34" i="1" s="1"/>
  <c r="G35" i="1"/>
  <c r="Q35" i="1" s="1"/>
  <c r="G36" i="1"/>
  <c r="Q36" i="1" s="1"/>
  <c r="G37" i="1"/>
  <c r="Q37" i="1" s="1"/>
  <c r="G38" i="1"/>
  <c r="Q38" i="1" s="1"/>
  <c r="G39" i="1"/>
  <c r="Q39" i="1" s="1"/>
  <c r="G40" i="1"/>
  <c r="Q40" i="1" s="1"/>
  <c r="G41" i="1"/>
  <c r="Q41" i="1" s="1"/>
  <c r="G42" i="1"/>
  <c r="Q42" i="1" s="1"/>
  <c r="G43" i="1"/>
  <c r="Q43" i="1" s="1"/>
  <c r="G44" i="1"/>
  <c r="Q44" i="1" s="1"/>
  <c r="G45" i="1"/>
  <c r="Q45" i="1" s="1"/>
  <c r="I3" i="1"/>
  <c r="R3" i="1" s="1"/>
  <c r="I4" i="1"/>
  <c r="R4" i="1" s="1"/>
  <c r="I5" i="1"/>
  <c r="R5" i="1" s="1"/>
  <c r="I6" i="1"/>
  <c r="R6" i="1" s="1"/>
  <c r="I7" i="1"/>
  <c r="R7" i="1" s="1"/>
  <c r="I8" i="1"/>
  <c r="R8" i="1" s="1"/>
  <c r="I9" i="1"/>
  <c r="R9" i="1" s="1"/>
  <c r="I10" i="1"/>
  <c r="R10" i="1" s="1"/>
  <c r="I11" i="1"/>
  <c r="R11" i="1" s="1"/>
  <c r="I12" i="1"/>
  <c r="R12" i="1" s="1"/>
  <c r="I13" i="1"/>
  <c r="R13" i="1" s="1"/>
  <c r="I14" i="1"/>
  <c r="R14" i="1" s="1"/>
  <c r="I15" i="1"/>
  <c r="R15" i="1" s="1"/>
  <c r="I16" i="1"/>
  <c r="R16" i="1" s="1"/>
  <c r="I17" i="1"/>
  <c r="R17" i="1" s="1"/>
  <c r="I18" i="1"/>
  <c r="R18" i="1" s="1"/>
  <c r="I19" i="1"/>
  <c r="R19" i="1" s="1"/>
  <c r="I20" i="1"/>
  <c r="R20" i="1" s="1"/>
  <c r="I21" i="1"/>
  <c r="R21" i="1" s="1"/>
  <c r="I22" i="1"/>
  <c r="R22" i="1" s="1"/>
  <c r="I23" i="1"/>
  <c r="R23" i="1" s="1"/>
  <c r="I24" i="1"/>
  <c r="R24" i="1" s="1"/>
  <c r="I25" i="1"/>
  <c r="R25" i="1" s="1"/>
  <c r="I26" i="1"/>
  <c r="R26" i="1" s="1"/>
  <c r="I27" i="1"/>
  <c r="R27" i="1" s="1"/>
  <c r="I28" i="1"/>
  <c r="R28" i="1" s="1"/>
  <c r="I29" i="1"/>
  <c r="R29" i="1" s="1"/>
  <c r="I30" i="1"/>
  <c r="R30" i="1" s="1"/>
  <c r="I31" i="1"/>
  <c r="R31" i="1" s="1"/>
  <c r="I32" i="1"/>
  <c r="R32" i="1" s="1"/>
  <c r="I33" i="1"/>
  <c r="R33" i="1" s="1"/>
  <c r="I34" i="1"/>
  <c r="R34" i="1" s="1"/>
  <c r="I35" i="1"/>
  <c r="R35" i="1" s="1"/>
  <c r="I36" i="1"/>
  <c r="R36" i="1" s="1"/>
  <c r="I37" i="1"/>
  <c r="R37" i="1" s="1"/>
  <c r="I38" i="1"/>
  <c r="R38" i="1" s="1"/>
  <c r="I39" i="1"/>
  <c r="R39" i="1" s="1"/>
  <c r="I40" i="1"/>
  <c r="R40" i="1" s="1"/>
  <c r="I41" i="1"/>
  <c r="R41" i="1" s="1"/>
  <c r="I42" i="1"/>
  <c r="R42" i="1" s="1"/>
  <c r="I43" i="1"/>
  <c r="R43" i="1" s="1"/>
  <c r="I44" i="1"/>
  <c r="R44" i="1" s="1"/>
  <c r="I45" i="1"/>
  <c r="R45" i="1" s="1"/>
  <c r="K3" i="1"/>
  <c r="S3" i="1" s="1"/>
  <c r="K4" i="1"/>
  <c r="S4" i="1" s="1"/>
  <c r="K5" i="1"/>
  <c r="S5" i="1" s="1"/>
  <c r="K6" i="1"/>
  <c r="S6" i="1" s="1"/>
  <c r="K7" i="1"/>
  <c r="S7" i="1" s="1"/>
  <c r="K8" i="1"/>
  <c r="S8" i="1" s="1"/>
  <c r="K9" i="1"/>
  <c r="S9" i="1" s="1"/>
  <c r="K10" i="1"/>
  <c r="S10" i="1" s="1"/>
  <c r="K11" i="1"/>
  <c r="S11" i="1" s="1"/>
  <c r="K12" i="1"/>
  <c r="S12" i="1" s="1"/>
  <c r="K13" i="1"/>
  <c r="S13" i="1" s="1"/>
  <c r="K14" i="1"/>
  <c r="S14" i="1" s="1"/>
  <c r="K15" i="1"/>
  <c r="S15" i="1" s="1"/>
  <c r="K16" i="1"/>
  <c r="S16" i="1" s="1"/>
  <c r="K17" i="1"/>
  <c r="S17" i="1" s="1"/>
  <c r="K18" i="1"/>
  <c r="S18" i="1" s="1"/>
  <c r="K19" i="1"/>
  <c r="S19" i="1" s="1"/>
  <c r="K20" i="1"/>
  <c r="S20" i="1" s="1"/>
  <c r="K21" i="1"/>
  <c r="S21" i="1" s="1"/>
  <c r="K22" i="1"/>
  <c r="S22" i="1" s="1"/>
  <c r="K23" i="1"/>
  <c r="S23" i="1" s="1"/>
  <c r="K24" i="1"/>
  <c r="S24" i="1" s="1"/>
  <c r="K25" i="1"/>
  <c r="S25" i="1" s="1"/>
  <c r="K26" i="1"/>
  <c r="S26" i="1" s="1"/>
  <c r="K27" i="1"/>
  <c r="S27" i="1" s="1"/>
  <c r="K28" i="1"/>
  <c r="S28" i="1" s="1"/>
  <c r="K29" i="1"/>
  <c r="S29" i="1" s="1"/>
  <c r="K30" i="1"/>
  <c r="S30" i="1" s="1"/>
  <c r="K31" i="1"/>
  <c r="S31" i="1" s="1"/>
  <c r="K32" i="1"/>
  <c r="S32" i="1" s="1"/>
  <c r="K33" i="1"/>
  <c r="S33" i="1" s="1"/>
  <c r="K34" i="1"/>
  <c r="S34" i="1" s="1"/>
  <c r="K35" i="1"/>
  <c r="S35" i="1" s="1"/>
  <c r="K36" i="1"/>
  <c r="S36" i="1" s="1"/>
  <c r="K37" i="1"/>
  <c r="S37" i="1" s="1"/>
  <c r="K38" i="1"/>
  <c r="S38" i="1" s="1"/>
  <c r="K39" i="1"/>
  <c r="S39" i="1" s="1"/>
  <c r="K40" i="1"/>
  <c r="S40" i="1" s="1"/>
  <c r="K41" i="1"/>
  <c r="S41" i="1" s="1"/>
  <c r="K42" i="1"/>
  <c r="S42" i="1" s="1"/>
  <c r="K43" i="1"/>
  <c r="S43" i="1" s="1"/>
  <c r="K44" i="1"/>
  <c r="S44" i="1" s="1"/>
  <c r="K45" i="1"/>
  <c r="S45" i="1" s="1"/>
  <c r="M33" i="1"/>
  <c r="T33" i="1" s="1"/>
  <c r="M34" i="1"/>
  <c r="T34" i="1" s="1"/>
  <c r="M35" i="1"/>
  <c r="T35" i="1" s="1"/>
  <c r="M36" i="1"/>
  <c r="T36" i="1" s="1"/>
  <c r="M37" i="1"/>
  <c r="T37" i="1" s="1"/>
  <c r="M38" i="1"/>
  <c r="T38" i="1" s="1"/>
  <c r="M39" i="1"/>
  <c r="T39" i="1" s="1"/>
  <c r="M40" i="1"/>
  <c r="T40" i="1" s="1"/>
  <c r="M41" i="1"/>
  <c r="T41" i="1" s="1"/>
  <c r="M42" i="1"/>
  <c r="T42" i="1" s="1"/>
  <c r="M43" i="1"/>
  <c r="T43" i="1" s="1"/>
  <c r="M44" i="1"/>
  <c r="T44" i="1" s="1"/>
  <c r="M45" i="1"/>
  <c r="T45" i="1" s="1"/>
  <c r="M3" i="1"/>
  <c r="T3" i="1" s="1"/>
  <c r="M4" i="1"/>
  <c r="T4" i="1" s="1"/>
  <c r="M5" i="1"/>
  <c r="T5" i="1" s="1"/>
  <c r="M6" i="1"/>
  <c r="T6" i="1" s="1"/>
  <c r="M7" i="1"/>
  <c r="T7" i="1" s="1"/>
  <c r="M8" i="1"/>
  <c r="T8" i="1" s="1"/>
  <c r="M9" i="1"/>
  <c r="T9" i="1" s="1"/>
  <c r="M10" i="1"/>
  <c r="T10" i="1" s="1"/>
  <c r="M11" i="1"/>
  <c r="T11" i="1" s="1"/>
  <c r="M12" i="1"/>
  <c r="T12" i="1" s="1"/>
  <c r="M13" i="1"/>
  <c r="T13" i="1" s="1"/>
  <c r="M14" i="1"/>
  <c r="T14" i="1" s="1"/>
  <c r="M15" i="1"/>
  <c r="T15" i="1" s="1"/>
  <c r="M16" i="1"/>
  <c r="T16" i="1" s="1"/>
  <c r="M17" i="1"/>
  <c r="T17" i="1" s="1"/>
  <c r="M18" i="1"/>
  <c r="T18" i="1" s="1"/>
  <c r="M19" i="1"/>
  <c r="T19" i="1" s="1"/>
  <c r="M20" i="1"/>
  <c r="T20" i="1" s="1"/>
  <c r="M21" i="1"/>
  <c r="T21" i="1" s="1"/>
  <c r="M22" i="1"/>
  <c r="T22" i="1" s="1"/>
  <c r="M23" i="1"/>
  <c r="T23" i="1" s="1"/>
  <c r="M24" i="1"/>
  <c r="T24" i="1" s="1"/>
  <c r="M25" i="1"/>
  <c r="T25" i="1" s="1"/>
  <c r="M26" i="1"/>
  <c r="T26" i="1" s="1"/>
  <c r="M27" i="1"/>
  <c r="T27" i="1" s="1"/>
  <c r="M28" i="1"/>
  <c r="T28" i="1" s="1"/>
  <c r="M29" i="1"/>
  <c r="T29" i="1" s="1"/>
  <c r="M30" i="1"/>
  <c r="T30" i="1" s="1"/>
  <c r="M31" i="1"/>
  <c r="T31" i="1" s="1"/>
  <c r="M32" i="1"/>
  <c r="T32" i="1" s="1"/>
  <c r="M2" i="1"/>
  <c r="T2" i="1" s="1"/>
  <c r="K2" i="1"/>
  <c r="S2" i="1" s="1"/>
  <c r="I2" i="1"/>
  <c r="R2" i="1" s="1"/>
  <c r="G2" i="1"/>
  <c r="Q2" i="1" s="1"/>
  <c r="E2" i="1"/>
  <c r="P2" i="1" s="1"/>
  <c r="Z3" i="1" l="1"/>
  <c r="Y5" i="1"/>
  <c r="Y2" i="1"/>
  <c r="AA7" i="1"/>
  <c r="Z8" i="1"/>
  <c r="Y10" i="1"/>
  <c r="Y14" i="1"/>
  <c r="AA15" i="1"/>
  <c r="Z2" i="1"/>
  <c r="AA2" i="1"/>
  <c r="AA13" i="1"/>
  <c r="AA4" i="1"/>
  <c r="Z14" i="1"/>
  <c r="W2" i="1"/>
  <c r="Y3" i="1"/>
  <c r="Z5" i="1"/>
  <c r="W4" i="1"/>
  <c r="Y9" i="1"/>
  <c r="Y13" i="1"/>
  <c r="Y4" i="1"/>
  <c r="AA9" i="1"/>
  <c r="Z10" i="1"/>
  <c r="Y8" i="1"/>
  <c r="AA10" i="1"/>
  <c r="AA14" i="1"/>
  <c r="Z15" i="1"/>
  <c r="AA8" i="1"/>
  <c r="Z9" i="1"/>
  <c r="Y7" i="1"/>
  <c r="Z7" i="1"/>
  <c r="AA5" i="1"/>
  <c r="AA3" i="1"/>
  <c r="Z13" i="1"/>
  <c r="Z4" i="1"/>
  <c r="Y15" i="1"/>
  <c r="X5" i="1"/>
  <c r="W3" i="1"/>
  <c r="W7" i="1"/>
  <c r="X2" i="1"/>
  <c r="X10" i="1"/>
  <c r="W9" i="1"/>
  <c r="W5" i="1"/>
  <c r="X13" i="1"/>
  <c r="W10" i="1"/>
  <c r="W15" i="1"/>
  <c r="X3" i="1"/>
  <c r="X7" i="1"/>
  <c r="X4" i="1"/>
  <c r="X15" i="1"/>
  <c r="W13" i="1"/>
</calcChain>
</file>

<file path=xl/sharedStrings.xml><?xml version="1.0" encoding="utf-8"?>
<sst xmlns="http://schemas.openxmlformats.org/spreadsheetml/2006/main" count="579" uniqueCount="141">
  <si>
    <t>LDH_int</t>
  </si>
  <si>
    <t>V_EF</t>
  </si>
  <si>
    <t>Apolipoforina (μg/μL)</t>
  </si>
  <si>
    <t>Vitellogenina (μg/μL)</t>
  </si>
  <si>
    <t>Apolipoforina1  (μg/μL)</t>
  </si>
  <si>
    <t>Transferrina  (μg/μL)</t>
  </si>
  <si>
    <t>Esamerina  (μg/μL)</t>
  </si>
  <si>
    <t>a1</t>
  </si>
  <si>
    <t>b1</t>
  </si>
  <si>
    <t>c1</t>
  </si>
  <si>
    <t>d1</t>
  </si>
  <si>
    <t>A1</t>
  </si>
  <si>
    <t>B1</t>
  </si>
  <si>
    <t>C1</t>
  </si>
  <si>
    <t>D1</t>
  </si>
  <si>
    <t>CTR1</t>
  </si>
  <si>
    <t>E1</t>
  </si>
  <si>
    <t>F1</t>
  </si>
  <si>
    <t>G1</t>
  </si>
  <si>
    <t>H1</t>
  </si>
  <si>
    <t>CTR2</t>
  </si>
  <si>
    <t>I1</t>
  </si>
  <si>
    <t>L1</t>
  </si>
  <si>
    <t>A2</t>
  </si>
  <si>
    <t>B2</t>
  </si>
  <si>
    <t>C2</t>
  </si>
  <si>
    <t>D2</t>
  </si>
  <si>
    <t>E2</t>
  </si>
  <si>
    <t>F2</t>
  </si>
  <si>
    <t>G2</t>
  </si>
  <si>
    <t>H2</t>
  </si>
  <si>
    <t>I2</t>
  </si>
  <si>
    <t>M2</t>
  </si>
  <si>
    <t>A3</t>
  </si>
  <si>
    <t>L2</t>
  </si>
  <si>
    <t>B3</t>
  </si>
  <si>
    <t>C3</t>
  </si>
  <si>
    <t>F3</t>
  </si>
  <si>
    <t>CTR3</t>
  </si>
  <si>
    <t>e1</t>
  </si>
  <si>
    <t>f1</t>
  </si>
  <si>
    <t>g1</t>
  </si>
  <si>
    <t>h1</t>
  </si>
  <si>
    <t>i1</t>
  </si>
  <si>
    <t>a3</t>
  </si>
  <si>
    <t>b3</t>
  </si>
  <si>
    <t>c3</t>
  </si>
  <si>
    <t>d3</t>
  </si>
  <si>
    <t>e3</t>
  </si>
  <si>
    <t>f3</t>
  </si>
  <si>
    <t>g3</t>
  </si>
  <si>
    <t>h3</t>
  </si>
  <si>
    <t>i3</t>
  </si>
  <si>
    <t>ctr1</t>
  </si>
  <si>
    <t>ctr2</t>
  </si>
  <si>
    <t>ctr3</t>
  </si>
  <si>
    <t>a2</t>
  </si>
  <si>
    <t>b2</t>
  </si>
  <si>
    <t>c2</t>
  </si>
  <si>
    <t>d2</t>
  </si>
  <si>
    <t>e2</t>
  </si>
  <si>
    <t>f2</t>
  </si>
  <si>
    <t>g2</t>
  </si>
  <si>
    <t>h2</t>
  </si>
  <si>
    <t>i2</t>
  </si>
  <si>
    <t>D3</t>
  </si>
  <si>
    <t>E3</t>
  </si>
  <si>
    <t>l1</t>
  </si>
  <si>
    <t>m1</t>
  </si>
  <si>
    <t>l2</t>
  </si>
  <si>
    <t>m2</t>
  </si>
  <si>
    <t>l3</t>
  </si>
  <si>
    <t>m3</t>
  </si>
  <si>
    <t>Vitellogenin_int</t>
  </si>
  <si>
    <t>Vitellogenin_μg</t>
  </si>
  <si>
    <t>Apolipophrin21_int</t>
  </si>
  <si>
    <t>Apolipophorin2_μg</t>
  </si>
  <si>
    <t>Transferrin_int</t>
  </si>
  <si>
    <t>Transferrin_μg</t>
  </si>
  <si>
    <t>Hexamerin_int</t>
  </si>
  <si>
    <t>Hexamerin_μg</t>
  </si>
  <si>
    <t>Diluition</t>
  </si>
  <si>
    <t>Vitellogenin (μg/μL)</t>
  </si>
  <si>
    <t>Apolipophorin1 (μg/μL)</t>
  </si>
  <si>
    <t>Apolipophorin2  (μg/μL)</t>
  </si>
  <si>
    <t>Transferrin  (μg/μL)</t>
  </si>
  <si>
    <t>Hexamerin  (μg/μL)</t>
  </si>
  <si>
    <t>Apolipophorin1_int</t>
  </si>
  <si>
    <t>Apolipophorin1_μg</t>
  </si>
  <si>
    <t>P11</t>
  </si>
  <si>
    <t>P12</t>
  </si>
  <si>
    <t>P13</t>
  </si>
  <si>
    <t>P14</t>
  </si>
  <si>
    <t>P15</t>
  </si>
  <si>
    <t>P16</t>
  </si>
  <si>
    <t>P17</t>
  </si>
  <si>
    <t>P18</t>
  </si>
  <si>
    <t>P21</t>
  </si>
  <si>
    <t>P22</t>
  </si>
  <si>
    <t>P23</t>
  </si>
  <si>
    <t>P24</t>
  </si>
  <si>
    <t>P26</t>
  </si>
  <si>
    <t>P27</t>
  </si>
  <si>
    <t>P28</t>
  </si>
  <si>
    <t>P25</t>
  </si>
  <si>
    <t>P31</t>
  </si>
  <si>
    <t>P32</t>
  </si>
  <si>
    <t>P33</t>
  </si>
  <si>
    <t>P34</t>
  </si>
  <si>
    <t>P35</t>
  </si>
  <si>
    <t>P36</t>
  </si>
  <si>
    <t>P37</t>
  </si>
  <si>
    <t>P50</t>
  </si>
  <si>
    <t>P51</t>
  </si>
  <si>
    <t>P52</t>
  </si>
  <si>
    <t>P53</t>
  </si>
  <si>
    <t>P54</t>
  </si>
  <si>
    <t>P55</t>
  </si>
  <si>
    <t>P56</t>
  </si>
  <si>
    <t>P57</t>
  </si>
  <si>
    <t>P59</t>
  </si>
  <si>
    <t>P59_1</t>
  </si>
  <si>
    <t>P61</t>
  </si>
  <si>
    <t>P62</t>
  </si>
  <si>
    <t>P63</t>
  </si>
  <si>
    <t>P64</t>
  </si>
  <si>
    <t>P65</t>
  </si>
  <si>
    <t>P66</t>
  </si>
  <si>
    <t>P67</t>
  </si>
  <si>
    <t>P68</t>
  </si>
  <si>
    <t>P69</t>
  </si>
  <si>
    <t>P69_1</t>
  </si>
  <si>
    <t>P69_2</t>
  </si>
  <si>
    <t>PollenCode</t>
  </si>
  <si>
    <t>MixSardinia</t>
  </si>
  <si>
    <t>MixCampania</t>
  </si>
  <si>
    <t>CTR</t>
  </si>
  <si>
    <t>MixSicily</t>
  </si>
  <si>
    <t>MixTrentino</t>
  </si>
  <si>
    <t>MixTuscany</t>
  </si>
  <si>
    <t>GelCode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</si>
</sst>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3" fontId="2" fillId="0" borderId="0" xfId="0" applyNumberFormat="1" applyFont="1"/>
    <xf numFmtId="0" fontId="2" fillId="0" borderId="0" xfId="0" applyFont="1"/>
    <xf numFmtId="0" fontId="1" fillId="0" borderId="2" xfId="0" applyFont="1" applyBorder="1"/>
    <xf numFmtId="0" fontId="1" fillId="0" borderId="0" xfId="0" applyFont="1"/>
    <xf numFmtId="164" fontId="2" fillId="0" borderId="0" xfId="0" applyNumberFormat="1" applyFont="1"/>
    <xf numFmtId="0" fontId="2" fillId="0" borderId="2" xfId="0" applyFont="1" applyBorder="1"/>
    <xf numFmtId="164" fontId="2" fillId="0" borderId="2" xfId="0" applyNumberFormat="1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58A2C-BDD1-1E43-8303-2A46DD2DB95A}">
  <dimension ref="A1:AA45"/>
  <sheetViews>
    <sheetView zoomScaleNormal="100" workbookViewId="0">
      <selection sqref="A1:XFD1"/>
    </sheetView>
  </sheetViews>
  <sheetFormatPr defaultColWidth="11.1640625" defaultRowHeight="13" x14ac:dyDescent="0.3"/>
  <cols>
    <col min="1" max="5" width="11.1640625" style="3"/>
    <col min="6" max="6" width="14.83203125" style="3" customWidth="1"/>
    <col min="7" max="8" width="14" style="3" customWidth="1"/>
    <col min="9" max="9" width="12.6640625" style="3" customWidth="1"/>
    <col min="10" max="10" width="12.83203125" style="3" customWidth="1"/>
    <col min="11" max="11" width="13.1640625" style="3" customWidth="1"/>
    <col min="12" max="12" width="12.83203125" style="3" customWidth="1"/>
    <col min="13" max="13" width="12.5" style="3" customWidth="1"/>
    <col min="14" max="15" width="11.1640625" style="3"/>
    <col min="16" max="16" width="15" style="3" customWidth="1"/>
    <col min="17" max="17" width="16" style="3" customWidth="1"/>
    <col min="18" max="18" width="15.6640625" style="3" customWidth="1"/>
    <col min="19" max="19" width="15.83203125" style="3" customWidth="1"/>
    <col min="20" max="20" width="17.33203125" style="3" customWidth="1"/>
    <col min="21" max="21" width="14.83203125" style="3" customWidth="1"/>
    <col min="22" max="22" width="13.83203125" style="3" customWidth="1"/>
    <col min="23" max="23" width="15.83203125" style="3" customWidth="1"/>
    <col min="24" max="24" width="15.6640625" style="3" customWidth="1"/>
    <col min="25" max="25" width="14.83203125" style="3" customWidth="1"/>
    <col min="26" max="26" width="14" style="3" customWidth="1"/>
    <col min="27" max="27" width="14.1640625" style="3" customWidth="1"/>
    <col min="28" max="16384" width="11.1640625" style="3"/>
  </cols>
  <sheetData>
    <row r="1" spans="1:27" x14ac:dyDescent="0.3">
      <c r="A1" s="1" t="s">
        <v>133</v>
      </c>
      <c r="B1" s="1" t="s">
        <v>140</v>
      </c>
      <c r="C1" s="1" t="s">
        <v>0</v>
      </c>
      <c r="D1" s="1" t="s">
        <v>87</v>
      </c>
      <c r="E1" s="1" t="s">
        <v>88</v>
      </c>
      <c r="F1" s="1" t="s">
        <v>73</v>
      </c>
      <c r="G1" s="1" t="s">
        <v>74</v>
      </c>
      <c r="H1" s="1" t="s">
        <v>75</v>
      </c>
      <c r="I1" s="1" t="s">
        <v>76</v>
      </c>
      <c r="J1" s="1" t="s">
        <v>77</v>
      </c>
      <c r="K1" s="1" t="s">
        <v>78</v>
      </c>
      <c r="L1" s="1" t="s">
        <v>79</v>
      </c>
      <c r="M1" s="1" t="s">
        <v>80</v>
      </c>
      <c r="N1" s="1" t="s">
        <v>81</v>
      </c>
      <c r="O1" s="1" t="s">
        <v>1</v>
      </c>
      <c r="P1" s="1" t="s">
        <v>83</v>
      </c>
      <c r="Q1" s="1" t="s">
        <v>82</v>
      </c>
      <c r="R1" s="1" t="s">
        <v>84</v>
      </c>
      <c r="S1" s="1" t="s">
        <v>85</v>
      </c>
      <c r="T1" s="1" t="s">
        <v>86</v>
      </c>
      <c r="V1" s="7"/>
      <c r="W1" s="4" t="s">
        <v>2</v>
      </c>
      <c r="X1" s="4" t="s">
        <v>3</v>
      </c>
      <c r="Y1" s="4" t="s">
        <v>4</v>
      </c>
      <c r="Z1" s="4" t="s">
        <v>5</v>
      </c>
      <c r="AA1" s="4" t="s">
        <v>6</v>
      </c>
    </row>
    <row r="2" spans="1:27" x14ac:dyDescent="0.3">
      <c r="A2" s="5" t="s">
        <v>89</v>
      </c>
      <c r="B2" s="3" t="s">
        <v>11</v>
      </c>
      <c r="C2" s="2">
        <v>44563392</v>
      </c>
      <c r="D2" s="2">
        <v>46124918</v>
      </c>
      <c r="E2" s="3">
        <f>D2/C2</f>
        <v>1.0350405552611435</v>
      </c>
      <c r="F2" s="2">
        <v>57132188</v>
      </c>
      <c r="G2" s="3">
        <f>F2/C2</f>
        <v>1.2820430724842489</v>
      </c>
      <c r="H2" s="2">
        <v>10321012</v>
      </c>
      <c r="I2" s="3">
        <f>H2/C2</f>
        <v>0.23160292645586764</v>
      </c>
      <c r="J2" s="2">
        <v>4123042</v>
      </c>
      <c r="K2" s="3">
        <f>J2/C2</f>
        <v>9.252082965318259E-2</v>
      </c>
      <c r="L2" s="2">
        <v>14161154</v>
      </c>
      <c r="M2" s="3">
        <f>L2/C2</f>
        <v>0.3177754960843196</v>
      </c>
      <c r="N2" s="3">
        <v>40</v>
      </c>
      <c r="O2" s="3">
        <v>6.3</v>
      </c>
      <c r="P2" s="6">
        <f>E2*N2/O2</f>
        <v>6.571686065150117</v>
      </c>
      <c r="Q2" s="6">
        <f>G2*N2/O2</f>
        <v>8.1399560157730093</v>
      </c>
      <c r="R2" s="6">
        <f>I2*N2/O2</f>
        <v>1.4704947711483658</v>
      </c>
      <c r="S2" s="6">
        <f>K2*N2/O2</f>
        <v>0.58743383906782598</v>
      </c>
      <c r="T2" s="6">
        <f>M2*N2/O2</f>
        <v>2.0176221973607595</v>
      </c>
      <c r="U2" s="3" t="s">
        <v>11</v>
      </c>
      <c r="V2" s="7" t="s">
        <v>11</v>
      </c>
      <c r="W2" s="8">
        <f>AVERAGE(P2:P3)</f>
        <v>5.7717617902350478</v>
      </c>
      <c r="X2" s="8">
        <f>AVERAGE(Q2:Q3)</f>
        <v>4.9517668934178758</v>
      </c>
      <c r="Y2" s="8">
        <f>AVERAGE(R2:R3)</f>
        <v>1.3068191356272045</v>
      </c>
      <c r="Z2" s="8">
        <f>AVERAGE(S2:S3)</f>
        <v>0.5079807816512889</v>
      </c>
      <c r="AA2" s="8">
        <f>AVERAGE(T2:T3)</f>
        <v>1.7377173882706771</v>
      </c>
    </row>
    <row r="3" spans="1:27" x14ac:dyDescent="0.3">
      <c r="A3" s="5" t="s">
        <v>89</v>
      </c>
      <c r="B3" s="3" t="s">
        <v>11</v>
      </c>
      <c r="C3" s="2">
        <v>43689682</v>
      </c>
      <c r="D3" s="2">
        <v>54304500</v>
      </c>
      <c r="E3" s="3">
        <f t="shared" ref="E3:E45" si="0">D3/C3</f>
        <v>1.2429593788299946</v>
      </c>
      <c r="F3" s="2">
        <v>19262538</v>
      </c>
      <c r="G3" s="3">
        <f t="shared" ref="G3:G45" si="1">F3/C3</f>
        <v>0.44089444276568551</v>
      </c>
      <c r="H3" s="2">
        <v>12485894</v>
      </c>
      <c r="I3" s="3">
        <f t="shared" ref="I3:I45" si="2">H3/C3</f>
        <v>0.28578587502651082</v>
      </c>
      <c r="J3" s="2">
        <v>4680560</v>
      </c>
      <c r="K3" s="3">
        <f t="shared" ref="K3:K45" si="3">J3/C3</f>
        <v>0.10713193105868796</v>
      </c>
      <c r="L3" s="2">
        <v>15922842</v>
      </c>
      <c r="M3" s="3">
        <f t="shared" ref="M3:M45" si="4">L3/C3</f>
        <v>0.36445314479514868</v>
      </c>
      <c r="N3" s="3">
        <v>40</v>
      </c>
      <c r="O3" s="3">
        <v>10</v>
      </c>
      <c r="P3" s="6">
        <f t="shared" ref="P3:P45" si="5">E3*N3/O3</f>
        <v>4.9718375153199785</v>
      </c>
      <c r="Q3" s="6">
        <f t="shared" ref="Q3:Q45" si="6">G3*N3/O3</f>
        <v>1.7635777710627418</v>
      </c>
      <c r="R3" s="6">
        <f t="shared" ref="R3:R45" si="7">I3*N3/O3</f>
        <v>1.1431435001060433</v>
      </c>
      <c r="S3" s="6">
        <f t="shared" ref="S3:S45" si="8">K3*N3/O3</f>
        <v>0.42852772423475188</v>
      </c>
      <c r="T3" s="6">
        <f t="shared" ref="T3:T45" si="9">M3*N3/O3</f>
        <v>1.4578125791805947</v>
      </c>
      <c r="U3" s="3" t="s">
        <v>11</v>
      </c>
      <c r="V3" s="7" t="s">
        <v>12</v>
      </c>
      <c r="W3" s="8">
        <f>AVERAGE(P4:P5)</f>
        <v>4.951634550829815</v>
      </c>
      <c r="X3" s="8">
        <f>AVERAGE(Q4:Q5)</f>
        <v>1.3846142702048221</v>
      </c>
      <c r="Y3" s="8">
        <f>AVERAGE(R4:R5)</f>
        <v>1.0683644811154269</v>
      </c>
      <c r="Z3" s="8">
        <f>AVERAGE(S4:S5)</f>
        <v>0.28184690812834523</v>
      </c>
      <c r="AA3" s="8">
        <f>AVERAGE(T4:T5)</f>
        <v>2.023405294405344</v>
      </c>
    </row>
    <row r="4" spans="1:27" x14ac:dyDescent="0.3">
      <c r="A4" s="5" t="s">
        <v>90</v>
      </c>
      <c r="B4" s="3" t="s">
        <v>12</v>
      </c>
      <c r="C4" s="2">
        <v>41286672</v>
      </c>
      <c r="D4" s="2">
        <v>54012334</v>
      </c>
      <c r="E4" s="3">
        <f t="shared" si="0"/>
        <v>1.3082268776713222</v>
      </c>
      <c r="F4" s="2">
        <v>18220810</v>
      </c>
      <c r="G4" s="3">
        <f t="shared" si="1"/>
        <v>0.44132426076870523</v>
      </c>
      <c r="H4" s="2">
        <v>11633996</v>
      </c>
      <c r="I4" s="3">
        <f t="shared" si="2"/>
        <v>0.28178575400797623</v>
      </c>
      <c r="J4" s="2">
        <v>3939116</v>
      </c>
      <c r="K4" s="3">
        <f t="shared" si="3"/>
        <v>9.5408900964456519E-2</v>
      </c>
      <c r="L4" s="2">
        <v>23323342</v>
      </c>
      <c r="M4" s="3">
        <f t="shared" si="4"/>
        <v>0.56491213435657883</v>
      </c>
      <c r="N4" s="3">
        <v>40</v>
      </c>
      <c r="O4" s="3">
        <v>11</v>
      </c>
      <c r="P4" s="6">
        <f t="shared" si="5"/>
        <v>4.7571886460775348</v>
      </c>
      <c r="Q4" s="6">
        <f t="shared" si="6"/>
        <v>1.6048154937043826</v>
      </c>
      <c r="R4" s="6">
        <f t="shared" si="7"/>
        <v>1.0246754691199136</v>
      </c>
      <c r="S4" s="6">
        <f t="shared" si="8"/>
        <v>0.34694145805256915</v>
      </c>
      <c r="T4" s="6">
        <f t="shared" si="9"/>
        <v>2.0542259431148322</v>
      </c>
      <c r="U4" s="3" t="s">
        <v>12</v>
      </c>
      <c r="V4" s="7" t="s">
        <v>13</v>
      </c>
      <c r="W4" s="8">
        <f>AVERAGE(P6:P7)</f>
        <v>5.8663401944076909</v>
      </c>
      <c r="X4" s="8">
        <f>AVERAGE(Q6:Q7)</f>
        <v>4.3826447708416705</v>
      </c>
      <c r="Y4" s="8">
        <f>AVERAGE(R6:R7)</f>
        <v>2.2677928477782823</v>
      </c>
      <c r="Z4" s="8">
        <f>AVERAGE(S6:S7)</f>
        <v>0.92310782466078223</v>
      </c>
      <c r="AA4" s="8">
        <f>AVERAGE(T6:T7)</f>
        <v>3.1620175667913473</v>
      </c>
    </row>
    <row r="5" spans="1:27" x14ac:dyDescent="0.3">
      <c r="A5" s="5" t="s">
        <v>90</v>
      </c>
      <c r="B5" s="3" t="s">
        <v>12</v>
      </c>
      <c r="C5" s="2">
        <v>40509640</v>
      </c>
      <c r="D5" s="2">
        <v>62539760</v>
      </c>
      <c r="E5" s="3">
        <f t="shared" si="0"/>
        <v>1.5438241366746286</v>
      </c>
      <c r="F5" s="2">
        <v>14150986</v>
      </c>
      <c r="G5" s="3">
        <f t="shared" si="1"/>
        <v>0.34932391401157847</v>
      </c>
      <c r="H5" s="2">
        <v>13514666</v>
      </c>
      <c r="I5" s="3">
        <f t="shared" si="2"/>
        <v>0.33361604793328203</v>
      </c>
      <c r="J5" s="2">
        <v>2634168</v>
      </c>
      <c r="K5" s="3">
        <f t="shared" si="3"/>
        <v>6.5025707461236384E-2</v>
      </c>
      <c r="L5" s="2">
        <v>24215666</v>
      </c>
      <c r="M5" s="3">
        <f t="shared" si="4"/>
        <v>0.59777539370875676</v>
      </c>
      <c r="N5" s="3">
        <v>40</v>
      </c>
      <c r="O5" s="3">
        <v>12</v>
      </c>
      <c r="P5" s="6">
        <f t="shared" si="5"/>
        <v>5.1460804555820951</v>
      </c>
      <c r="Q5" s="6">
        <f t="shared" si="6"/>
        <v>1.1644130467052616</v>
      </c>
      <c r="R5" s="6">
        <f t="shared" si="7"/>
        <v>1.11205349311094</v>
      </c>
      <c r="S5" s="6">
        <f t="shared" si="8"/>
        <v>0.21675235820412128</v>
      </c>
      <c r="T5" s="6">
        <f t="shared" si="9"/>
        <v>1.9925846456958558</v>
      </c>
      <c r="U5" s="3" t="s">
        <v>12</v>
      </c>
      <c r="V5" s="7" t="s">
        <v>14</v>
      </c>
      <c r="W5" s="8">
        <f>AVERAGE(P8:P9)</f>
        <v>4.8814352741621736</v>
      </c>
      <c r="X5" s="8">
        <f>AVERAGE(Q8:Q9)</f>
        <v>3.3038932032089394</v>
      </c>
      <c r="Y5" s="8">
        <f>AVERAGE(R8:R9)</f>
        <v>1.4143169558957835</v>
      </c>
      <c r="Z5" s="8">
        <f>AVERAGE(S8:S9)</f>
        <v>0.51696578308033925</v>
      </c>
      <c r="AA5" s="8">
        <f>AVERAGE(T8:T9)</f>
        <v>2.9422826366723456</v>
      </c>
    </row>
    <row r="6" spans="1:27" x14ac:dyDescent="0.3">
      <c r="A6" s="5" t="s">
        <v>91</v>
      </c>
      <c r="B6" s="3" t="s">
        <v>13</v>
      </c>
      <c r="C6" s="2">
        <v>38677022</v>
      </c>
      <c r="D6" s="2">
        <v>13848898</v>
      </c>
      <c r="E6" s="3">
        <f t="shared" si="0"/>
        <v>0.35806526159123625</v>
      </c>
      <c r="F6" s="2">
        <v>14590424</v>
      </c>
      <c r="G6" s="3">
        <f t="shared" si="1"/>
        <v>0.37723752361285728</v>
      </c>
      <c r="H6" s="2">
        <v>10490342</v>
      </c>
      <c r="I6" s="3">
        <f t="shared" si="2"/>
        <v>0.27122931026075381</v>
      </c>
      <c r="J6" s="2">
        <v>4075482</v>
      </c>
      <c r="K6" s="3">
        <f t="shared" si="3"/>
        <v>0.10537217679272204</v>
      </c>
      <c r="L6" s="2">
        <v>17296916</v>
      </c>
      <c r="M6" s="3">
        <f t="shared" si="4"/>
        <v>0.44721426587600255</v>
      </c>
      <c r="N6" s="3">
        <v>40</v>
      </c>
      <c r="O6" s="3">
        <v>4</v>
      </c>
      <c r="P6" s="6">
        <f t="shared" si="5"/>
        <v>3.5806526159123626</v>
      </c>
      <c r="Q6" s="6">
        <f t="shared" si="6"/>
        <v>3.772375236128573</v>
      </c>
      <c r="R6" s="6">
        <f t="shared" si="7"/>
        <v>2.7122931026075383</v>
      </c>
      <c r="S6" s="6">
        <f t="shared" si="8"/>
        <v>1.0537217679272204</v>
      </c>
      <c r="T6" s="6">
        <f t="shared" si="9"/>
        <v>4.4721426587600259</v>
      </c>
      <c r="U6" s="3" t="s">
        <v>13</v>
      </c>
      <c r="V6" s="7" t="s">
        <v>15</v>
      </c>
      <c r="W6" s="8">
        <v>0.31591163423285912</v>
      </c>
      <c r="X6" s="7">
        <v>1.0239572657214022</v>
      </c>
      <c r="Y6" s="7">
        <v>0.2803671946442462</v>
      </c>
      <c r="Z6" s="7">
        <v>0.24544469636769614</v>
      </c>
      <c r="AA6" s="7">
        <v>0.59918122166673238</v>
      </c>
    </row>
    <row r="7" spans="1:27" x14ac:dyDescent="0.3">
      <c r="A7" s="5" t="s">
        <v>91</v>
      </c>
      <c r="B7" s="3" t="s">
        <v>13</v>
      </c>
      <c r="C7" s="2">
        <v>43455162</v>
      </c>
      <c r="D7" s="2">
        <v>56679630</v>
      </c>
      <c r="E7" s="3">
        <f t="shared" si="0"/>
        <v>1.3043244436644834</v>
      </c>
      <c r="F7" s="2">
        <v>34714864</v>
      </c>
      <c r="G7" s="3">
        <f t="shared" si="1"/>
        <v>0.7988662888887631</v>
      </c>
      <c r="H7" s="2">
        <v>12677036</v>
      </c>
      <c r="I7" s="3">
        <f t="shared" si="2"/>
        <v>0.29172681487184421</v>
      </c>
      <c r="J7" s="2">
        <v>5510072</v>
      </c>
      <c r="K7" s="3">
        <f t="shared" si="3"/>
        <v>0.12679902102309504</v>
      </c>
      <c r="L7" s="2">
        <v>12875886</v>
      </c>
      <c r="M7" s="3">
        <f t="shared" si="4"/>
        <v>0.29630279597162701</v>
      </c>
      <c r="N7" s="3">
        <v>40</v>
      </c>
      <c r="O7" s="3">
        <v>6.4</v>
      </c>
      <c r="P7" s="6">
        <f t="shared" si="5"/>
        <v>8.1520277729030202</v>
      </c>
      <c r="Q7" s="6">
        <f t="shared" si="6"/>
        <v>4.9929143055547689</v>
      </c>
      <c r="R7" s="6">
        <f t="shared" si="7"/>
        <v>1.8232925929490262</v>
      </c>
      <c r="S7" s="6">
        <f t="shared" si="8"/>
        <v>0.79249388139434396</v>
      </c>
      <c r="T7" s="6">
        <f t="shared" si="9"/>
        <v>1.8518924748226688</v>
      </c>
      <c r="U7" s="3" t="s">
        <v>13</v>
      </c>
      <c r="V7" s="7" t="s">
        <v>16</v>
      </c>
      <c r="W7" s="8">
        <f>AVERAGE(P11:P12)</f>
        <v>2.965475627840962</v>
      </c>
      <c r="X7" s="8">
        <f>AVERAGE(Q11:Q12)</f>
        <v>2.1951002835562763</v>
      </c>
      <c r="Y7" s="8">
        <f>AVERAGE(R11:R12)</f>
        <v>0.70892006934893614</v>
      </c>
      <c r="Z7" s="8">
        <f>AVERAGE(S11:S12)</f>
        <v>0.23605050738807007</v>
      </c>
      <c r="AA7" s="8">
        <f>AVERAGE(T11:T12)</f>
        <v>1.0467315579718299</v>
      </c>
    </row>
    <row r="8" spans="1:27" x14ac:dyDescent="0.3">
      <c r="A8" s="5" t="s">
        <v>134</v>
      </c>
      <c r="B8" s="3" t="s">
        <v>14</v>
      </c>
      <c r="C8" s="2">
        <v>44083446</v>
      </c>
      <c r="D8" s="2">
        <v>53204552</v>
      </c>
      <c r="E8" s="3">
        <f t="shared" si="0"/>
        <v>1.2069054674174065</v>
      </c>
      <c r="F8" s="2">
        <v>37623814</v>
      </c>
      <c r="G8" s="3">
        <f t="shared" si="1"/>
        <v>0.85346807960521054</v>
      </c>
      <c r="H8" s="2">
        <v>12294506</v>
      </c>
      <c r="I8" s="3">
        <f t="shared" si="2"/>
        <v>0.27889167285152799</v>
      </c>
      <c r="J8" s="2">
        <v>4028496</v>
      </c>
      <c r="K8" s="3">
        <f t="shared" si="3"/>
        <v>9.1383418619315746E-2</v>
      </c>
      <c r="L8" s="2">
        <v>20553382</v>
      </c>
      <c r="M8" s="3">
        <f t="shared" si="4"/>
        <v>0.46623809762966351</v>
      </c>
      <c r="N8" s="3">
        <v>40</v>
      </c>
      <c r="O8" s="3">
        <v>5.6</v>
      </c>
      <c r="P8" s="6">
        <f t="shared" si="5"/>
        <v>8.6207533386957618</v>
      </c>
      <c r="Q8" s="6">
        <f t="shared" si="6"/>
        <v>6.0962005686086478</v>
      </c>
      <c r="R8" s="6">
        <f t="shared" si="7"/>
        <v>1.9920833775109144</v>
      </c>
      <c r="S8" s="6">
        <f t="shared" si="8"/>
        <v>0.65273870442368398</v>
      </c>
      <c r="T8" s="6">
        <f t="shared" si="9"/>
        <v>3.3302721259261681</v>
      </c>
      <c r="U8" s="3" t="s">
        <v>14</v>
      </c>
      <c r="V8" s="7" t="s">
        <v>17</v>
      </c>
      <c r="W8" s="7">
        <v>5.8360992701147909</v>
      </c>
      <c r="X8" s="7">
        <v>3.4799356873098155</v>
      </c>
      <c r="Y8" s="8">
        <f>AVERAGE(R13:R14)</f>
        <v>0.95753256866328085</v>
      </c>
      <c r="Z8" s="8">
        <f>AVERAGE(S13:S14)</f>
        <v>0.34647403081366412</v>
      </c>
      <c r="AA8" s="8">
        <f>AVERAGE(T13:T14)</f>
        <v>1.4598226122154148</v>
      </c>
    </row>
    <row r="9" spans="1:27" x14ac:dyDescent="0.3">
      <c r="A9" s="5" t="s">
        <v>134</v>
      </c>
      <c r="B9" s="3" t="s">
        <v>14</v>
      </c>
      <c r="C9" s="2">
        <v>35572584</v>
      </c>
      <c r="D9" s="2">
        <v>5383218</v>
      </c>
      <c r="E9" s="3">
        <f t="shared" si="0"/>
        <v>0.15133053027578766</v>
      </c>
      <c r="F9" s="2">
        <v>2411292</v>
      </c>
      <c r="G9" s="3">
        <f t="shared" si="1"/>
        <v>6.77851235097231E-2</v>
      </c>
      <c r="H9" s="2">
        <v>3942970</v>
      </c>
      <c r="I9" s="3">
        <f t="shared" si="2"/>
        <v>0.11084294579218648</v>
      </c>
      <c r="J9" s="2">
        <v>1796702</v>
      </c>
      <c r="K9" s="3">
        <f t="shared" si="3"/>
        <v>5.0508054180151772E-2</v>
      </c>
      <c r="L9" s="2">
        <v>12039322</v>
      </c>
      <c r="M9" s="3">
        <f t="shared" si="4"/>
        <v>0.33844384203295436</v>
      </c>
      <c r="N9" s="3">
        <v>40</v>
      </c>
      <c r="O9" s="3">
        <v>5.3</v>
      </c>
      <c r="P9" s="6">
        <f t="shared" si="5"/>
        <v>1.1421172096285861</v>
      </c>
      <c r="Q9" s="6">
        <f t="shared" si="6"/>
        <v>0.51158583780923095</v>
      </c>
      <c r="R9" s="6">
        <f t="shared" si="7"/>
        <v>0.83655053428065262</v>
      </c>
      <c r="S9" s="6">
        <f t="shared" si="8"/>
        <v>0.38119286173699451</v>
      </c>
      <c r="T9" s="6">
        <f t="shared" si="9"/>
        <v>2.5542931474185235</v>
      </c>
      <c r="U9" s="3" t="s">
        <v>14</v>
      </c>
      <c r="V9" s="7" t="s">
        <v>18</v>
      </c>
      <c r="W9" s="8">
        <f>AVERAGE(P15:P16)</f>
        <v>3.4786145960128083</v>
      </c>
      <c r="X9" s="7">
        <v>0.58187356518912225</v>
      </c>
      <c r="Y9" s="8">
        <f>AVERAGE(R15:R16)</f>
        <v>1.5098494204086572</v>
      </c>
      <c r="Z9" s="8">
        <f>AVERAGE(S15:S16)</f>
        <v>0.30266325229352087</v>
      </c>
      <c r="AA9" s="8">
        <f>AVERAGE(T15:T16)</f>
        <v>2.1931420723709252</v>
      </c>
    </row>
    <row r="10" spans="1:27" x14ac:dyDescent="0.3">
      <c r="A10" s="5" t="s">
        <v>136</v>
      </c>
      <c r="B10" s="3" t="s">
        <v>15</v>
      </c>
      <c r="C10" s="2">
        <v>45827586</v>
      </c>
      <c r="D10" s="2">
        <v>5248082</v>
      </c>
      <c r="E10" s="3">
        <f t="shared" si="0"/>
        <v>0.11451796740941143</v>
      </c>
      <c r="F10" s="2">
        <v>17010490</v>
      </c>
      <c r="G10" s="3">
        <f t="shared" si="1"/>
        <v>0.37118450882400833</v>
      </c>
      <c r="H10" s="2">
        <v>4657600</v>
      </c>
      <c r="I10" s="3">
        <f t="shared" si="2"/>
        <v>0.10163310805853924</v>
      </c>
      <c r="J10" s="2">
        <v>4077450</v>
      </c>
      <c r="K10" s="3">
        <f t="shared" si="3"/>
        <v>8.897370243328985E-2</v>
      </c>
      <c r="L10" s="2">
        <v>9953898</v>
      </c>
      <c r="M10" s="3">
        <f t="shared" si="4"/>
        <v>0.21720319285419049</v>
      </c>
      <c r="N10" s="3">
        <v>40</v>
      </c>
      <c r="O10" s="3">
        <v>14.5</v>
      </c>
      <c r="P10" s="6">
        <f t="shared" si="5"/>
        <v>0.31591163423285912</v>
      </c>
      <c r="Q10" s="6">
        <f t="shared" si="6"/>
        <v>1.0239572657214022</v>
      </c>
      <c r="R10" s="6">
        <f t="shared" si="7"/>
        <v>0.2803671946442462</v>
      </c>
      <c r="S10" s="6">
        <f t="shared" si="8"/>
        <v>0.24544469636769614</v>
      </c>
      <c r="T10" s="6">
        <f t="shared" si="9"/>
        <v>0.59918122166673238</v>
      </c>
      <c r="U10" s="3" t="s">
        <v>15</v>
      </c>
      <c r="V10" s="7" t="s">
        <v>19</v>
      </c>
      <c r="W10" s="8">
        <f>AVERAGE(P17:P18)</f>
        <v>8.1648704800990473</v>
      </c>
      <c r="X10" s="8">
        <f>AVERAGE(Q17:Q18)</f>
        <v>1.5609616491681613</v>
      </c>
      <c r="Y10" s="8">
        <f>AVERAGE(R17:R18)</f>
        <v>1.7925992426968476</v>
      </c>
      <c r="Z10" s="8">
        <f>AVERAGE(S17:S18)</f>
        <v>0.31675849095716346</v>
      </c>
      <c r="AA10" s="8">
        <f>AVERAGE(T17:T18)</f>
        <v>3.285629707293876</v>
      </c>
    </row>
    <row r="11" spans="1:27" x14ac:dyDescent="0.3">
      <c r="A11" s="5" t="s">
        <v>92</v>
      </c>
      <c r="B11" s="3" t="s">
        <v>16</v>
      </c>
      <c r="C11" s="2">
        <v>46387245</v>
      </c>
      <c r="D11" s="2">
        <v>46551806</v>
      </c>
      <c r="E11" s="3">
        <f t="shared" si="0"/>
        <v>1.0035475484694123</v>
      </c>
      <c r="F11" s="2">
        <v>33995419</v>
      </c>
      <c r="G11" s="3">
        <f t="shared" si="1"/>
        <v>0.73286135014053966</v>
      </c>
      <c r="H11" s="2">
        <v>11012771</v>
      </c>
      <c r="I11" s="3">
        <f t="shared" si="2"/>
        <v>0.23740946460605711</v>
      </c>
      <c r="J11" s="2">
        <v>3767637</v>
      </c>
      <c r="K11" s="3">
        <f t="shared" si="3"/>
        <v>8.1221400408668376E-2</v>
      </c>
      <c r="L11" s="2">
        <v>16336840</v>
      </c>
      <c r="M11" s="3">
        <f t="shared" si="4"/>
        <v>0.35218388158210301</v>
      </c>
      <c r="N11" s="3">
        <v>40</v>
      </c>
      <c r="O11" s="3">
        <v>13.6</v>
      </c>
      <c r="P11" s="6">
        <f t="shared" si="5"/>
        <v>2.9516104366747422</v>
      </c>
      <c r="Q11" s="6">
        <f t="shared" si="6"/>
        <v>2.1554745592368811</v>
      </c>
      <c r="R11" s="6">
        <f t="shared" si="7"/>
        <v>0.69826313119428562</v>
      </c>
      <c r="S11" s="6">
        <f t="shared" si="8"/>
        <v>0.23888647179020112</v>
      </c>
      <c r="T11" s="6">
        <f t="shared" si="9"/>
        <v>1.0358349458297147</v>
      </c>
      <c r="U11" s="3" t="s">
        <v>16</v>
      </c>
      <c r="V11" s="7" t="s">
        <v>20</v>
      </c>
      <c r="W11" s="7"/>
      <c r="X11" s="7"/>
      <c r="Y11" s="7"/>
      <c r="Z11" s="7"/>
      <c r="AA11" s="7"/>
    </row>
    <row r="12" spans="1:27" x14ac:dyDescent="0.3">
      <c r="A12" s="5" t="s">
        <v>92</v>
      </c>
      <c r="B12" s="3" t="s">
        <v>16</v>
      </c>
      <c r="C12" s="2">
        <v>45116770</v>
      </c>
      <c r="D12" s="2">
        <v>48726610</v>
      </c>
      <c r="E12" s="3">
        <f t="shared" si="0"/>
        <v>1.0800110468901032</v>
      </c>
      <c r="F12" s="2">
        <v>36548562</v>
      </c>
      <c r="G12" s="3">
        <f t="shared" si="1"/>
        <v>0.8100881778549307</v>
      </c>
      <c r="H12" s="2">
        <v>11768559</v>
      </c>
      <c r="I12" s="3">
        <f t="shared" si="2"/>
        <v>0.26084666522005012</v>
      </c>
      <c r="J12" s="2">
        <v>3814184</v>
      </c>
      <c r="K12" s="3">
        <f t="shared" si="3"/>
        <v>8.4540271832402897E-2</v>
      </c>
      <c r="L12" s="2">
        <v>17297328</v>
      </c>
      <c r="M12" s="3">
        <f t="shared" si="4"/>
        <v>0.38339021166630499</v>
      </c>
      <c r="N12" s="3">
        <v>40</v>
      </c>
      <c r="O12" s="3">
        <v>14.5</v>
      </c>
      <c r="P12" s="6">
        <f t="shared" si="5"/>
        <v>2.9793408190071813</v>
      </c>
      <c r="Q12" s="6">
        <f t="shared" si="6"/>
        <v>2.234726007875671</v>
      </c>
      <c r="R12" s="6">
        <f t="shared" si="7"/>
        <v>0.71957700750358655</v>
      </c>
      <c r="S12" s="6">
        <f t="shared" si="8"/>
        <v>0.23321454298593902</v>
      </c>
      <c r="T12" s="6">
        <f t="shared" si="9"/>
        <v>1.0576281701139449</v>
      </c>
      <c r="U12" s="3" t="s">
        <v>16</v>
      </c>
      <c r="V12" s="7" t="s">
        <v>21</v>
      </c>
      <c r="W12" s="7"/>
      <c r="X12" s="7"/>
      <c r="Y12" s="7"/>
      <c r="Z12" s="7"/>
      <c r="AA12" s="7"/>
    </row>
    <row r="13" spans="1:27" x14ac:dyDescent="0.3">
      <c r="A13" s="5" t="s">
        <v>93</v>
      </c>
      <c r="B13" s="3" t="s">
        <v>17</v>
      </c>
      <c r="C13" s="2">
        <v>29206418</v>
      </c>
      <c r="E13" s="3">
        <f t="shared" si="0"/>
        <v>0</v>
      </c>
      <c r="G13" s="3">
        <f t="shared" si="1"/>
        <v>0</v>
      </c>
      <c r="I13" s="3">
        <f t="shared" si="2"/>
        <v>0</v>
      </c>
      <c r="K13" s="3">
        <f t="shared" si="3"/>
        <v>0</v>
      </c>
      <c r="M13" s="3">
        <f t="shared" si="4"/>
        <v>0</v>
      </c>
      <c r="N13" s="3">
        <v>40</v>
      </c>
      <c r="O13" s="3">
        <v>6.4</v>
      </c>
      <c r="P13" s="6">
        <f t="shared" si="5"/>
        <v>0</v>
      </c>
      <c r="Q13" s="6">
        <f t="shared" si="6"/>
        <v>0</v>
      </c>
      <c r="R13" s="6">
        <f t="shared" si="7"/>
        <v>0</v>
      </c>
      <c r="S13" s="6">
        <f t="shared" si="8"/>
        <v>0</v>
      </c>
      <c r="T13" s="6">
        <f t="shared" si="9"/>
        <v>0</v>
      </c>
      <c r="U13" s="3" t="s">
        <v>17</v>
      </c>
      <c r="V13" s="7" t="s">
        <v>22</v>
      </c>
      <c r="W13" s="8">
        <f>AVERAGE(P22:P23)</f>
        <v>5.123092558380951</v>
      </c>
      <c r="X13" s="8">
        <f>AVERAGE(Q22:Q23)</f>
        <v>5.8278398155306599</v>
      </c>
      <c r="Y13" s="8">
        <f>AVERAGE(R22:R23)</f>
        <v>2.0297923578449408</v>
      </c>
      <c r="Z13" s="8">
        <f>AVERAGE(S22:S23)</f>
        <v>0.87631834268186637</v>
      </c>
      <c r="AA13" s="8">
        <f>AVERAGE(T22:T23)</f>
        <v>2.8636912211264676</v>
      </c>
    </row>
    <row r="14" spans="1:27" x14ac:dyDescent="0.3">
      <c r="A14" s="5" t="s">
        <v>93</v>
      </c>
      <c r="B14" s="3" t="s">
        <v>17</v>
      </c>
      <c r="C14" s="2">
        <v>42630911</v>
      </c>
      <c r="D14" s="2">
        <v>34831752</v>
      </c>
      <c r="E14" s="3">
        <f t="shared" si="0"/>
        <v>0.81705389781607063</v>
      </c>
      <c r="F14" s="2">
        <v>20769396</v>
      </c>
      <c r="G14" s="3">
        <f t="shared" si="1"/>
        <v>0.48719099622337414</v>
      </c>
      <c r="H14" s="2">
        <v>11429736</v>
      </c>
      <c r="I14" s="3">
        <f t="shared" si="2"/>
        <v>0.26810911922571862</v>
      </c>
      <c r="J14" s="2">
        <v>4135741</v>
      </c>
      <c r="K14" s="3">
        <f t="shared" si="3"/>
        <v>9.701272862782595E-2</v>
      </c>
      <c r="L14" s="2">
        <v>17425399</v>
      </c>
      <c r="M14" s="3">
        <f t="shared" si="4"/>
        <v>0.40875033142031614</v>
      </c>
      <c r="N14" s="3">
        <v>40</v>
      </c>
      <c r="O14" s="3">
        <v>5.6</v>
      </c>
      <c r="P14" s="6">
        <f t="shared" si="5"/>
        <v>5.8360992701147909</v>
      </c>
      <c r="Q14" s="6">
        <f t="shared" si="6"/>
        <v>3.4799356873098155</v>
      </c>
      <c r="R14" s="6">
        <f t="shared" si="7"/>
        <v>1.9150651373265617</v>
      </c>
      <c r="S14" s="6">
        <f t="shared" si="8"/>
        <v>0.69294806162732825</v>
      </c>
      <c r="T14" s="6">
        <f t="shared" si="9"/>
        <v>2.9196452244308295</v>
      </c>
      <c r="U14" s="3" t="s">
        <v>17</v>
      </c>
      <c r="V14" s="7" t="s">
        <v>23</v>
      </c>
      <c r="W14" s="7">
        <v>14.814502295356522</v>
      </c>
      <c r="X14" s="7">
        <v>10.463407808698214</v>
      </c>
      <c r="Y14" s="8">
        <f>AVERAGE(R24:R25)</f>
        <v>2.1700415446776362</v>
      </c>
      <c r="Z14" s="8">
        <f>AVERAGE(S24:S25)</f>
        <v>0.79638092329472865</v>
      </c>
      <c r="AA14" s="8">
        <f>AVERAGE(T24:T25)</f>
        <v>4.4600009708531836</v>
      </c>
    </row>
    <row r="15" spans="1:27" x14ac:dyDescent="0.3">
      <c r="A15" s="5" t="s">
        <v>135</v>
      </c>
      <c r="B15" s="3" t="s">
        <v>18</v>
      </c>
      <c r="C15" s="2">
        <v>41759690</v>
      </c>
      <c r="D15" s="2">
        <v>19546714</v>
      </c>
      <c r="E15" s="3">
        <f t="shared" si="0"/>
        <v>0.46807612795976217</v>
      </c>
      <c r="F15" s="2">
        <v>4070059</v>
      </c>
      <c r="G15" s="3">
        <f t="shared" si="1"/>
        <v>9.7463822169177983E-2</v>
      </c>
      <c r="H15" s="2">
        <v>12526572</v>
      </c>
      <c r="I15" s="3">
        <f t="shared" si="2"/>
        <v>0.29996803137188038</v>
      </c>
      <c r="J15" s="2">
        <v>2123896</v>
      </c>
      <c r="K15" s="3">
        <f t="shared" si="3"/>
        <v>5.0859956096417386E-2</v>
      </c>
      <c r="L15" s="2">
        <v>18529711</v>
      </c>
      <c r="M15" s="3">
        <f t="shared" si="4"/>
        <v>0.44372242705824683</v>
      </c>
      <c r="N15" s="3">
        <v>40</v>
      </c>
      <c r="O15" s="3">
        <v>6.7</v>
      </c>
      <c r="P15" s="6">
        <f t="shared" si="5"/>
        <v>2.794484346028431</v>
      </c>
      <c r="Q15" s="6">
        <f t="shared" si="6"/>
        <v>0.58187356518912225</v>
      </c>
      <c r="R15" s="6">
        <f t="shared" si="7"/>
        <v>1.7908539186380918</v>
      </c>
      <c r="S15" s="6">
        <f t="shared" si="8"/>
        <v>0.30364152893383511</v>
      </c>
      <c r="T15" s="6">
        <f t="shared" si="9"/>
        <v>2.6490891167656523</v>
      </c>
      <c r="U15" s="3" t="s">
        <v>18</v>
      </c>
      <c r="V15" s="7" t="s">
        <v>24</v>
      </c>
      <c r="W15" s="8">
        <f>AVERAGE(P26:P27)</f>
        <v>0.57850709384037113</v>
      </c>
      <c r="X15" s="8">
        <f>AVERAGE(Q26:Q27)</f>
        <v>0.64087707455997833</v>
      </c>
      <c r="Y15" s="8">
        <f>AVERAGE(R26:R27)</f>
        <v>0.89417971961137255</v>
      </c>
      <c r="Z15" s="8">
        <f>AVERAGE(S26:S27)</f>
        <v>0.32006539029817305</v>
      </c>
      <c r="AA15" s="8">
        <f>AVERAGE(T26:T27)</f>
        <v>1.6985082323950236</v>
      </c>
    </row>
    <row r="16" spans="1:27" x14ac:dyDescent="0.3">
      <c r="A16" s="5" t="s">
        <v>135</v>
      </c>
      <c r="B16" s="3" t="s">
        <v>18</v>
      </c>
      <c r="C16" s="2">
        <v>45400591</v>
      </c>
      <c r="D16" s="2">
        <v>39688126</v>
      </c>
      <c r="E16" s="3">
        <f t="shared" si="0"/>
        <v>0.8741764176594089</v>
      </c>
      <c r="F16" s="2">
        <v>5534020</v>
      </c>
      <c r="G16" s="3">
        <f t="shared" si="1"/>
        <v>0.12189312689784149</v>
      </c>
      <c r="H16" s="2">
        <v>11715960</v>
      </c>
      <c r="I16" s="3">
        <f t="shared" si="2"/>
        <v>0.25805743365763673</v>
      </c>
      <c r="J16" s="2">
        <v>2876302</v>
      </c>
      <c r="K16" s="3">
        <f t="shared" si="3"/>
        <v>6.3353844887173383E-2</v>
      </c>
      <c r="L16" s="2">
        <v>16562633</v>
      </c>
      <c r="M16" s="3">
        <f t="shared" si="4"/>
        <v>0.36481095587500173</v>
      </c>
      <c r="N16" s="3">
        <v>40</v>
      </c>
      <c r="O16" s="3">
        <v>8.4</v>
      </c>
      <c r="P16" s="6">
        <f t="shared" si="5"/>
        <v>4.1627448459971852</v>
      </c>
      <c r="Q16" s="6">
        <f t="shared" si="6"/>
        <v>0.58044346141829273</v>
      </c>
      <c r="R16" s="6">
        <f t="shared" si="7"/>
        <v>1.2288449221792224</v>
      </c>
      <c r="S16" s="6">
        <f t="shared" si="8"/>
        <v>0.30168497565320657</v>
      </c>
      <c r="T16" s="6">
        <f t="shared" si="9"/>
        <v>1.7371950279761985</v>
      </c>
      <c r="U16" s="3" t="s">
        <v>18</v>
      </c>
      <c r="V16" s="7" t="s">
        <v>25</v>
      </c>
      <c r="W16" s="7"/>
      <c r="X16" s="7"/>
      <c r="Y16" s="7"/>
      <c r="Z16" s="7"/>
      <c r="AA16" s="7"/>
    </row>
    <row r="17" spans="1:27" x14ac:dyDescent="0.3">
      <c r="A17" s="5" t="s">
        <v>94</v>
      </c>
      <c r="B17" s="3" t="s">
        <v>19</v>
      </c>
      <c r="C17" s="2">
        <v>44895783</v>
      </c>
      <c r="D17" s="2">
        <v>46409139</v>
      </c>
      <c r="E17" s="3">
        <f t="shared" si="0"/>
        <v>1.0337081992756425</v>
      </c>
      <c r="F17" s="2">
        <v>9316431</v>
      </c>
      <c r="G17" s="3">
        <f t="shared" si="1"/>
        <v>0.20751238484915163</v>
      </c>
      <c r="H17" s="2">
        <v>10751467</v>
      </c>
      <c r="I17" s="3">
        <f t="shared" si="2"/>
        <v>0.23947609957042068</v>
      </c>
      <c r="J17" s="2">
        <v>2362238</v>
      </c>
      <c r="K17" s="3">
        <f t="shared" si="3"/>
        <v>5.2616033002475977E-2</v>
      </c>
      <c r="L17" s="2">
        <v>21842469</v>
      </c>
      <c r="M17" s="3">
        <f t="shared" si="4"/>
        <v>0.48651493615781244</v>
      </c>
      <c r="N17" s="3">
        <v>40</v>
      </c>
      <c r="O17" s="3">
        <v>5.6</v>
      </c>
      <c r="P17" s="6">
        <f t="shared" si="5"/>
        <v>7.383629994826018</v>
      </c>
      <c r="Q17" s="6">
        <f t="shared" si="6"/>
        <v>1.4822313203510831</v>
      </c>
      <c r="R17" s="6">
        <f t="shared" si="7"/>
        <v>1.7105435683601478</v>
      </c>
      <c r="S17" s="6">
        <f t="shared" si="8"/>
        <v>0.37582880716054273</v>
      </c>
      <c r="T17" s="6">
        <f t="shared" si="9"/>
        <v>3.4751066868415177</v>
      </c>
      <c r="U17" s="3" t="s">
        <v>19</v>
      </c>
      <c r="V17" s="7" t="s">
        <v>26</v>
      </c>
      <c r="W17" s="7">
        <v>2.585713978119041</v>
      </c>
      <c r="X17" s="7">
        <v>2.4317479704944969</v>
      </c>
      <c r="Y17" s="7">
        <v>1.2569358663832266</v>
      </c>
      <c r="Z17" s="7">
        <v>0.46650778358095429</v>
      </c>
      <c r="AA17" s="7">
        <v>2.0450298931311592</v>
      </c>
    </row>
    <row r="18" spans="1:27" x14ac:dyDescent="0.3">
      <c r="A18" s="5" t="s">
        <v>94</v>
      </c>
      <c r="B18" s="3" t="s">
        <v>19</v>
      </c>
      <c r="C18" s="2">
        <v>46807147</v>
      </c>
      <c r="D18" s="2">
        <v>60717580</v>
      </c>
      <c r="E18" s="3">
        <f t="shared" si="0"/>
        <v>1.2971860899789514</v>
      </c>
      <c r="F18" s="2">
        <v>11128649</v>
      </c>
      <c r="G18" s="3">
        <f t="shared" si="1"/>
        <v>0.23775533680785971</v>
      </c>
      <c r="H18" s="2">
        <v>12723351</v>
      </c>
      <c r="I18" s="3">
        <f t="shared" si="2"/>
        <v>0.27182496296986441</v>
      </c>
      <c r="J18" s="2">
        <v>1748939</v>
      </c>
      <c r="K18" s="3">
        <f t="shared" si="3"/>
        <v>3.7364785339298719E-2</v>
      </c>
      <c r="L18" s="2">
        <v>21013701</v>
      </c>
      <c r="M18" s="3">
        <f t="shared" si="4"/>
        <v>0.44894214552320399</v>
      </c>
      <c r="N18" s="3">
        <v>40</v>
      </c>
      <c r="O18" s="3">
        <v>5.8</v>
      </c>
      <c r="P18" s="6">
        <f t="shared" si="5"/>
        <v>8.9461109653720783</v>
      </c>
      <c r="Q18" s="6">
        <f t="shared" si="6"/>
        <v>1.6396919779852395</v>
      </c>
      <c r="R18" s="6">
        <f t="shared" si="7"/>
        <v>1.8746549170335476</v>
      </c>
      <c r="S18" s="6">
        <f t="shared" si="8"/>
        <v>0.25768817475378425</v>
      </c>
      <c r="T18" s="6">
        <f t="shared" si="9"/>
        <v>3.0961527277462344</v>
      </c>
      <c r="U18" s="3" t="s">
        <v>19</v>
      </c>
      <c r="V18" s="7" t="s">
        <v>27</v>
      </c>
      <c r="W18" s="7">
        <v>6.5759116216632565</v>
      </c>
      <c r="X18" s="7">
        <v>6.1167667965053587</v>
      </c>
      <c r="Y18" s="7">
        <v>1.5872135610697704</v>
      </c>
      <c r="Z18" s="7">
        <v>0.45606390704429922</v>
      </c>
      <c r="AA18" s="7">
        <v>2.7987185895682631</v>
      </c>
    </row>
    <row r="19" spans="1:27" x14ac:dyDescent="0.3">
      <c r="A19" s="5" t="s">
        <v>136</v>
      </c>
      <c r="B19" s="3" t="s">
        <v>20</v>
      </c>
      <c r="E19" s="3" t="e">
        <f t="shared" si="0"/>
        <v>#DIV/0!</v>
      </c>
      <c r="G19" s="3" t="e">
        <f t="shared" si="1"/>
        <v>#DIV/0!</v>
      </c>
      <c r="I19" s="3" t="e">
        <f t="shared" si="2"/>
        <v>#DIV/0!</v>
      </c>
      <c r="K19" s="3" t="e">
        <f t="shared" si="3"/>
        <v>#DIV/0!</v>
      </c>
      <c r="M19" s="3" t="e">
        <f t="shared" si="4"/>
        <v>#DIV/0!</v>
      </c>
      <c r="N19" s="3">
        <v>40</v>
      </c>
      <c r="O19" s="3">
        <v>4</v>
      </c>
      <c r="P19" s="6" t="e">
        <f t="shared" si="5"/>
        <v>#DIV/0!</v>
      </c>
      <c r="Q19" s="6" t="e">
        <f t="shared" si="6"/>
        <v>#DIV/0!</v>
      </c>
      <c r="R19" s="6" t="e">
        <f t="shared" si="7"/>
        <v>#DIV/0!</v>
      </c>
      <c r="S19" s="6" t="e">
        <f t="shared" si="8"/>
        <v>#DIV/0!</v>
      </c>
      <c r="T19" s="6" t="e">
        <f t="shared" si="9"/>
        <v>#DIV/0!</v>
      </c>
      <c r="U19" s="3" t="s">
        <v>20</v>
      </c>
      <c r="V19" s="7" t="s">
        <v>28</v>
      </c>
      <c r="W19" s="7"/>
      <c r="X19" s="7"/>
      <c r="Y19" s="7">
        <v>0.6471565082814188</v>
      </c>
      <c r="Z19" s="7">
        <v>9.8351236567600531E-2</v>
      </c>
      <c r="AA19" s="7">
        <v>1.54798499832782</v>
      </c>
    </row>
    <row r="20" spans="1:27" x14ac:dyDescent="0.3">
      <c r="A20" s="5" t="s">
        <v>95</v>
      </c>
      <c r="B20" s="3" t="s">
        <v>21</v>
      </c>
      <c r="E20" s="3" t="e">
        <f t="shared" si="0"/>
        <v>#DIV/0!</v>
      </c>
      <c r="G20" s="3" t="e">
        <f t="shared" si="1"/>
        <v>#DIV/0!</v>
      </c>
      <c r="I20" s="3" t="e">
        <f t="shared" si="2"/>
        <v>#DIV/0!</v>
      </c>
      <c r="K20" s="3" t="e">
        <f t="shared" si="3"/>
        <v>#DIV/0!</v>
      </c>
      <c r="M20" s="3" t="e">
        <f t="shared" si="4"/>
        <v>#DIV/0!</v>
      </c>
      <c r="N20" s="3">
        <v>40</v>
      </c>
      <c r="O20" s="3">
        <v>9</v>
      </c>
      <c r="P20" s="6" t="e">
        <f t="shared" si="5"/>
        <v>#DIV/0!</v>
      </c>
      <c r="Q20" s="6" t="e">
        <f t="shared" si="6"/>
        <v>#DIV/0!</v>
      </c>
      <c r="R20" s="6" t="e">
        <f t="shared" si="7"/>
        <v>#DIV/0!</v>
      </c>
      <c r="S20" s="6" t="e">
        <f t="shared" si="8"/>
        <v>#DIV/0!</v>
      </c>
      <c r="T20" s="6" t="e">
        <f t="shared" si="9"/>
        <v>#DIV/0!</v>
      </c>
      <c r="U20" s="3" t="s">
        <v>21</v>
      </c>
      <c r="V20" s="7" t="s">
        <v>29</v>
      </c>
      <c r="W20" s="7"/>
      <c r="X20" s="7"/>
      <c r="Y20" s="7">
        <v>0.31864061605228</v>
      </c>
      <c r="Z20" s="7">
        <v>6.700001112736656E-2</v>
      </c>
      <c r="AA20" s="7">
        <v>1.3282096354593651</v>
      </c>
    </row>
    <row r="21" spans="1:27" x14ac:dyDescent="0.3">
      <c r="A21" s="5" t="s">
        <v>95</v>
      </c>
      <c r="B21" s="3" t="s">
        <v>21</v>
      </c>
      <c r="E21" s="3" t="e">
        <f t="shared" si="0"/>
        <v>#DIV/0!</v>
      </c>
      <c r="G21" s="3" t="e">
        <f t="shared" si="1"/>
        <v>#DIV/0!</v>
      </c>
      <c r="I21" s="3" t="e">
        <f t="shared" si="2"/>
        <v>#DIV/0!</v>
      </c>
      <c r="K21" s="3" t="e">
        <f t="shared" si="3"/>
        <v>#DIV/0!</v>
      </c>
      <c r="M21" s="3" t="e">
        <f t="shared" si="4"/>
        <v>#DIV/0!</v>
      </c>
      <c r="N21" s="3">
        <v>40</v>
      </c>
      <c r="O21" s="3">
        <v>14.5</v>
      </c>
      <c r="P21" s="6" t="e">
        <f t="shared" si="5"/>
        <v>#DIV/0!</v>
      </c>
      <c r="Q21" s="6" t="e">
        <f t="shared" si="6"/>
        <v>#DIV/0!</v>
      </c>
      <c r="R21" s="6" t="e">
        <f t="shared" si="7"/>
        <v>#DIV/0!</v>
      </c>
      <c r="S21" s="6" t="e">
        <f t="shared" si="8"/>
        <v>#DIV/0!</v>
      </c>
      <c r="T21" s="6" t="e">
        <f t="shared" si="9"/>
        <v>#DIV/0!</v>
      </c>
      <c r="U21" s="3" t="s">
        <v>21</v>
      </c>
      <c r="V21" s="7" t="s">
        <v>30</v>
      </c>
      <c r="W21" s="7"/>
      <c r="X21" s="7"/>
      <c r="Y21" s="7"/>
      <c r="Z21" s="7"/>
      <c r="AA21" s="7"/>
    </row>
    <row r="22" spans="1:27" x14ac:dyDescent="0.3">
      <c r="A22" s="5" t="s">
        <v>96</v>
      </c>
      <c r="B22" s="3" t="s">
        <v>22</v>
      </c>
      <c r="C22" s="2">
        <v>38959840</v>
      </c>
      <c r="D22" s="2">
        <v>48720400</v>
      </c>
      <c r="E22" s="3">
        <f t="shared" si="0"/>
        <v>1.2505287496047213</v>
      </c>
      <c r="F22" s="2">
        <v>51007040</v>
      </c>
      <c r="G22" s="3">
        <f t="shared" si="1"/>
        <v>1.3092209824270327</v>
      </c>
      <c r="H22" s="2">
        <v>11046320</v>
      </c>
      <c r="I22" s="3">
        <f t="shared" si="2"/>
        <v>0.28353093852541489</v>
      </c>
      <c r="J22" s="2">
        <v>4918480</v>
      </c>
      <c r="K22" s="3">
        <f t="shared" si="3"/>
        <v>0.12624487164218334</v>
      </c>
      <c r="L22" s="2">
        <v>17807440</v>
      </c>
      <c r="M22" s="3">
        <f t="shared" si="4"/>
        <v>0.45707169228621064</v>
      </c>
      <c r="N22" s="3">
        <v>40</v>
      </c>
      <c r="O22" s="3">
        <v>5.3</v>
      </c>
      <c r="P22" s="6">
        <f t="shared" si="5"/>
        <v>9.4379528272054447</v>
      </c>
      <c r="Q22" s="6">
        <f t="shared" si="6"/>
        <v>9.8809130749210023</v>
      </c>
      <c r="R22" s="6">
        <f t="shared" si="7"/>
        <v>2.1398561398144524</v>
      </c>
      <c r="S22" s="6">
        <f t="shared" si="8"/>
        <v>0.9527914840919498</v>
      </c>
      <c r="T22" s="6">
        <f t="shared" si="9"/>
        <v>3.4495976776317789</v>
      </c>
      <c r="U22" s="3" t="s">
        <v>22</v>
      </c>
      <c r="V22" s="7" t="s">
        <v>31</v>
      </c>
      <c r="W22" s="7"/>
      <c r="X22" s="7"/>
      <c r="Y22" s="7">
        <v>0.39099729232879665</v>
      </c>
      <c r="Z22" s="7">
        <v>1.1691503601588182</v>
      </c>
      <c r="AA22" s="7"/>
    </row>
    <row r="23" spans="1:27" x14ac:dyDescent="0.3">
      <c r="A23" s="5" t="s">
        <v>96</v>
      </c>
      <c r="B23" s="3" t="s">
        <v>22</v>
      </c>
      <c r="C23" s="2">
        <v>33714160</v>
      </c>
      <c r="D23" s="2">
        <v>3746720</v>
      </c>
      <c r="E23" s="3">
        <f t="shared" si="0"/>
        <v>0.11113193981401287</v>
      </c>
      <c r="F23" s="2">
        <v>8227280</v>
      </c>
      <c r="G23" s="3">
        <f t="shared" si="1"/>
        <v>0.24403040146929361</v>
      </c>
      <c r="H23" s="2">
        <v>8899280</v>
      </c>
      <c r="I23" s="3">
        <f t="shared" si="2"/>
        <v>0.26396267918287153</v>
      </c>
      <c r="J23" s="2">
        <v>3707840</v>
      </c>
      <c r="K23" s="3">
        <f t="shared" si="3"/>
        <v>0.10997871517487014</v>
      </c>
      <c r="L23" s="2">
        <v>10559120</v>
      </c>
      <c r="M23" s="3">
        <f t="shared" si="4"/>
        <v>0.313195405135409</v>
      </c>
      <c r="N23" s="3">
        <v>40</v>
      </c>
      <c r="O23" s="3">
        <v>5.5</v>
      </c>
      <c r="P23" s="6">
        <f t="shared" si="5"/>
        <v>0.80823228955645732</v>
      </c>
      <c r="Q23" s="6">
        <f t="shared" si="6"/>
        <v>1.7747665561403172</v>
      </c>
      <c r="R23" s="6">
        <f t="shared" si="7"/>
        <v>1.9197285758754292</v>
      </c>
      <c r="S23" s="6">
        <f t="shared" si="8"/>
        <v>0.79984520127178282</v>
      </c>
      <c r="T23" s="6">
        <f t="shared" si="9"/>
        <v>2.2777847646211566</v>
      </c>
      <c r="U23" s="3" t="s">
        <v>22</v>
      </c>
      <c r="V23" s="7" t="s">
        <v>32</v>
      </c>
      <c r="W23" s="7">
        <v>8.1761903756710925</v>
      </c>
      <c r="X23" s="7">
        <v>9.3899713151185509</v>
      </c>
      <c r="Y23" s="7">
        <v>1.8191515560903189</v>
      </c>
      <c r="Z23" s="7">
        <v>0.38317184894349104</v>
      </c>
      <c r="AA23" s="7">
        <v>2.2960289147357731</v>
      </c>
    </row>
    <row r="24" spans="1:27" x14ac:dyDescent="0.3">
      <c r="A24" s="5" t="s">
        <v>89</v>
      </c>
      <c r="B24" s="3" t="s">
        <v>23</v>
      </c>
      <c r="C24" s="2">
        <v>28434640</v>
      </c>
      <c r="E24" s="3">
        <f t="shared" si="0"/>
        <v>0</v>
      </c>
      <c r="F24" s="2">
        <v>3773120</v>
      </c>
      <c r="G24" s="3">
        <f t="shared" si="1"/>
        <v>0.1326944881313778</v>
      </c>
      <c r="H24" s="2">
        <v>5282320</v>
      </c>
      <c r="I24" s="3">
        <f t="shared" si="2"/>
        <v>0.18577059530206819</v>
      </c>
      <c r="J24" s="2">
        <v>2140960</v>
      </c>
      <c r="K24" s="3">
        <f t="shared" si="3"/>
        <v>7.5294077927485631E-2</v>
      </c>
      <c r="L24" s="2">
        <v>12250560</v>
      </c>
      <c r="M24" s="3">
        <f t="shared" si="4"/>
        <v>0.43083225249203083</v>
      </c>
      <c r="N24" s="3">
        <v>40</v>
      </c>
      <c r="O24" s="3">
        <v>6.5</v>
      </c>
      <c r="P24" s="6">
        <f t="shared" si="5"/>
        <v>0</v>
      </c>
      <c r="Q24" s="6">
        <f t="shared" si="6"/>
        <v>0.81658146542386345</v>
      </c>
      <c r="R24" s="6">
        <f t="shared" si="7"/>
        <v>1.1432036633973426</v>
      </c>
      <c r="S24" s="6">
        <f t="shared" si="8"/>
        <v>0.46334817186145005</v>
      </c>
      <c r="T24" s="6">
        <f t="shared" si="9"/>
        <v>2.6512753999509591</v>
      </c>
      <c r="U24" s="3" t="s">
        <v>23</v>
      </c>
      <c r="V24" s="7" t="s">
        <v>34</v>
      </c>
      <c r="W24" s="7">
        <v>0.27820295683780882</v>
      </c>
      <c r="X24" s="7">
        <v>0.22584628570873766</v>
      </c>
      <c r="Y24" s="7">
        <v>0.54651621988808385</v>
      </c>
      <c r="Z24" s="7">
        <v>0.12042847211230537</v>
      </c>
      <c r="AA24" s="7">
        <v>0.81578684142372748</v>
      </c>
    </row>
    <row r="25" spans="1:27" x14ac:dyDescent="0.3">
      <c r="A25" s="5" t="s">
        <v>89</v>
      </c>
      <c r="B25" s="3" t="s">
        <v>23</v>
      </c>
      <c r="C25" s="2">
        <v>39321996</v>
      </c>
      <c r="D25" s="2">
        <v>58253580</v>
      </c>
      <c r="E25" s="3">
        <f t="shared" si="0"/>
        <v>1.4814502295356522</v>
      </c>
      <c r="F25" s="2">
        <v>41144208</v>
      </c>
      <c r="G25" s="3">
        <f t="shared" si="1"/>
        <v>1.0463407808698215</v>
      </c>
      <c r="H25" s="2">
        <v>12570768</v>
      </c>
      <c r="I25" s="3">
        <f t="shared" si="2"/>
        <v>0.31968794259579297</v>
      </c>
      <c r="J25" s="2">
        <v>4441080</v>
      </c>
      <c r="K25" s="3">
        <f t="shared" si="3"/>
        <v>0.11294136747280072</v>
      </c>
      <c r="L25" s="2">
        <v>24649884</v>
      </c>
      <c r="M25" s="3">
        <f t="shared" si="4"/>
        <v>0.62687265417554083</v>
      </c>
      <c r="N25" s="3">
        <v>40</v>
      </c>
      <c r="O25" s="3">
        <v>4</v>
      </c>
      <c r="P25" s="6">
        <f t="shared" si="5"/>
        <v>14.814502295356522</v>
      </c>
      <c r="Q25" s="6">
        <f t="shared" si="6"/>
        <v>10.463407808698214</v>
      </c>
      <c r="R25" s="6">
        <f t="shared" si="7"/>
        <v>3.1968794259579298</v>
      </c>
      <c r="S25" s="6">
        <f t="shared" si="8"/>
        <v>1.1294136747280072</v>
      </c>
      <c r="T25" s="6">
        <f t="shared" si="9"/>
        <v>6.2687265417554086</v>
      </c>
      <c r="U25" s="3" t="s">
        <v>23</v>
      </c>
      <c r="V25" s="7" t="s">
        <v>33</v>
      </c>
      <c r="W25" s="7"/>
      <c r="X25" s="7"/>
      <c r="Y25" s="7"/>
      <c r="Z25" s="7"/>
      <c r="AA25" s="7"/>
    </row>
    <row r="26" spans="1:27" x14ac:dyDescent="0.3">
      <c r="A26" s="5" t="s">
        <v>90</v>
      </c>
      <c r="B26" s="3" t="s">
        <v>24</v>
      </c>
      <c r="C26" s="2">
        <v>36941085</v>
      </c>
      <c r="D26" s="2">
        <v>3333700</v>
      </c>
      <c r="E26" s="3">
        <f t="shared" si="0"/>
        <v>9.0243694791314333E-2</v>
      </c>
      <c r="F26" s="2">
        <v>4817885</v>
      </c>
      <c r="G26" s="3">
        <f t="shared" si="1"/>
        <v>0.13042077675845201</v>
      </c>
      <c r="H26" s="2">
        <v>8951180</v>
      </c>
      <c r="I26" s="3">
        <f t="shared" si="2"/>
        <v>0.24230961272523532</v>
      </c>
      <c r="J26" s="2">
        <v>2806955</v>
      </c>
      <c r="K26" s="3">
        <f t="shared" si="3"/>
        <v>7.5984638783619912E-2</v>
      </c>
      <c r="L26" s="2">
        <v>16950190</v>
      </c>
      <c r="M26" s="3">
        <f t="shared" si="4"/>
        <v>0.45884385907993769</v>
      </c>
      <c r="N26" s="3">
        <v>40</v>
      </c>
      <c r="O26" s="3">
        <v>14.5</v>
      </c>
      <c r="P26" s="6">
        <f t="shared" si="5"/>
        <v>0.24894812356224644</v>
      </c>
      <c r="Q26" s="6">
        <f t="shared" si="6"/>
        <v>0.35978145312676413</v>
      </c>
      <c r="R26" s="6">
        <f t="shared" si="7"/>
        <v>0.66844031096616641</v>
      </c>
      <c r="S26" s="6">
        <f t="shared" si="8"/>
        <v>0.20961279664446875</v>
      </c>
      <c r="T26" s="6">
        <f t="shared" si="9"/>
        <v>1.2657761629791384</v>
      </c>
      <c r="U26" s="3" t="s">
        <v>24</v>
      </c>
      <c r="V26" s="7" t="s">
        <v>35</v>
      </c>
      <c r="W26" s="7">
        <v>6.8165306118075195</v>
      </c>
      <c r="X26" s="7">
        <v>1.8910136009337795</v>
      </c>
      <c r="Y26" s="7">
        <v>1.3738544505157861</v>
      </c>
      <c r="Z26" s="7">
        <v>0.48329724270669383</v>
      </c>
      <c r="AA26" s="7">
        <v>2.1401981664230529</v>
      </c>
    </row>
    <row r="27" spans="1:27" x14ac:dyDescent="0.3">
      <c r="A27" s="5" t="s">
        <v>90</v>
      </c>
      <c r="B27" s="3" t="s">
        <v>24</v>
      </c>
      <c r="C27" s="2">
        <v>36759440</v>
      </c>
      <c r="D27" s="2">
        <v>6676000</v>
      </c>
      <c r="E27" s="3">
        <f t="shared" si="0"/>
        <v>0.18161321282369916</v>
      </c>
      <c r="F27" s="2">
        <v>6778240</v>
      </c>
      <c r="G27" s="3">
        <f t="shared" si="1"/>
        <v>0.18439453919863849</v>
      </c>
      <c r="H27" s="2">
        <v>8233520</v>
      </c>
      <c r="I27" s="3">
        <f t="shared" si="2"/>
        <v>0.22398382565131569</v>
      </c>
      <c r="J27" s="2">
        <v>3165120</v>
      </c>
      <c r="K27" s="3">
        <f t="shared" si="3"/>
        <v>8.6103596790375478E-2</v>
      </c>
      <c r="L27" s="2">
        <v>15668640</v>
      </c>
      <c r="M27" s="3">
        <f t="shared" si="4"/>
        <v>0.42624806036218177</v>
      </c>
      <c r="N27" s="3">
        <v>40</v>
      </c>
      <c r="O27" s="3">
        <v>8</v>
      </c>
      <c r="P27" s="6">
        <f t="shared" si="5"/>
        <v>0.90806606411849577</v>
      </c>
      <c r="Q27" s="6">
        <f t="shared" si="6"/>
        <v>0.92197269599319243</v>
      </c>
      <c r="R27" s="6">
        <f t="shared" si="7"/>
        <v>1.1199191282565786</v>
      </c>
      <c r="S27" s="6">
        <f t="shared" si="8"/>
        <v>0.4305179839518774</v>
      </c>
      <c r="T27" s="6">
        <f t="shared" si="9"/>
        <v>2.1312403018109087</v>
      </c>
      <c r="U27" s="3" t="s">
        <v>24</v>
      </c>
      <c r="V27" s="7" t="s">
        <v>36</v>
      </c>
      <c r="W27" s="7">
        <v>0.44222633662062844</v>
      </c>
      <c r="X27" s="7">
        <v>0.16997636744771219</v>
      </c>
      <c r="Y27" s="7">
        <v>0.89853763731959202</v>
      </c>
      <c r="Z27" s="7">
        <v>9.3907177564929251E-2</v>
      </c>
      <c r="AA27" s="7">
        <v>1.5257969380593492</v>
      </c>
    </row>
    <row r="28" spans="1:27" x14ac:dyDescent="0.3">
      <c r="A28" s="5" t="s">
        <v>91</v>
      </c>
      <c r="B28" s="3" t="s">
        <v>25</v>
      </c>
      <c r="E28" s="3" t="e">
        <f t="shared" si="0"/>
        <v>#DIV/0!</v>
      </c>
      <c r="G28" s="3" t="e">
        <f t="shared" si="1"/>
        <v>#DIV/0!</v>
      </c>
      <c r="I28" s="3" t="e">
        <f t="shared" si="2"/>
        <v>#DIV/0!</v>
      </c>
      <c r="K28" s="3" t="e">
        <f t="shared" si="3"/>
        <v>#DIV/0!</v>
      </c>
      <c r="M28" s="3" t="e">
        <f t="shared" si="4"/>
        <v>#DIV/0!</v>
      </c>
      <c r="N28" s="3">
        <v>40</v>
      </c>
      <c r="O28" s="3">
        <v>9</v>
      </c>
      <c r="P28" s="6" t="e">
        <f t="shared" si="5"/>
        <v>#DIV/0!</v>
      </c>
      <c r="Q28" s="6" t="e">
        <f t="shared" si="6"/>
        <v>#DIV/0!</v>
      </c>
      <c r="R28" s="6" t="e">
        <f t="shared" si="7"/>
        <v>#DIV/0!</v>
      </c>
      <c r="S28" s="6" t="e">
        <f t="shared" si="8"/>
        <v>#DIV/0!</v>
      </c>
      <c r="T28" s="6" t="e">
        <f t="shared" si="9"/>
        <v>#DIV/0!</v>
      </c>
      <c r="U28" s="3" t="s">
        <v>25</v>
      </c>
      <c r="V28" s="7" t="s">
        <v>65</v>
      </c>
      <c r="W28" s="7"/>
      <c r="X28" s="7">
        <v>0.51412269977115266</v>
      </c>
      <c r="Y28" s="7">
        <v>1.5430101861409711</v>
      </c>
      <c r="Z28" s="7">
        <v>0.23130233715828233</v>
      </c>
      <c r="AA28" s="7">
        <v>2.5020612875653838</v>
      </c>
    </row>
    <row r="29" spans="1:27" x14ac:dyDescent="0.3">
      <c r="A29" s="5" t="s">
        <v>134</v>
      </c>
      <c r="B29" s="3" t="s">
        <v>26</v>
      </c>
      <c r="E29" s="3" t="e">
        <f t="shared" si="0"/>
        <v>#DIV/0!</v>
      </c>
      <c r="G29" s="3" t="e">
        <f t="shared" si="1"/>
        <v>#DIV/0!</v>
      </c>
      <c r="I29" s="3" t="e">
        <f t="shared" si="2"/>
        <v>#DIV/0!</v>
      </c>
      <c r="K29" s="3" t="e">
        <f t="shared" si="3"/>
        <v>#DIV/0!</v>
      </c>
      <c r="M29" s="3" t="e">
        <f t="shared" si="4"/>
        <v>#DIV/0!</v>
      </c>
      <c r="N29" s="3">
        <v>40</v>
      </c>
      <c r="O29" s="3">
        <v>6.8</v>
      </c>
      <c r="P29" s="6" t="e">
        <f t="shared" si="5"/>
        <v>#DIV/0!</v>
      </c>
      <c r="Q29" s="6" t="e">
        <f t="shared" si="6"/>
        <v>#DIV/0!</v>
      </c>
      <c r="R29" s="6" t="e">
        <f t="shared" si="7"/>
        <v>#DIV/0!</v>
      </c>
      <c r="S29" s="6" t="e">
        <f t="shared" si="8"/>
        <v>#DIV/0!</v>
      </c>
      <c r="T29" s="6" t="e">
        <f t="shared" si="9"/>
        <v>#DIV/0!</v>
      </c>
      <c r="U29" s="3" t="s">
        <v>26</v>
      </c>
      <c r="V29" s="7" t="s">
        <v>66</v>
      </c>
      <c r="W29" s="7"/>
      <c r="X29" s="7"/>
      <c r="Y29" s="7"/>
      <c r="Z29" s="7"/>
      <c r="AA29" s="7"/>
    </row>
    <row r="30" spans="1:27" x14ac:dyDescent="0.3">
      <c r="A30" s="5" t="s">
        <v>134</v>
      </c>
      <c r="B30" s="3" t="s">
        <v>26</v>
      </c>
      <c r="C30" s="2">
        <v>41650752</v>
      </c>
      <c r="D30" s="2">
        <v>21270144</v>
      </c>
      <c r="E30" s="3">
        <f t="shared" si="0"/>
        <v>0.51067851067851067</v>
      </c>
      <c r="F30" s="2">
        <v>20003616</v>
      </c>
      <c r="G30" s="3">
        <f t="shared" si="1"/>
        <v>0.48027022417266318</v>
      </c>
      <c r="H30" s="2">
        <v>10339584</v>
      </c>
      <c r="I30" s="3">
        <f t="shared" si="2"/>
        <v>0.24824483361068728</v>
      </c>
      <c r="J30" s="2">
        <v>3837504</v>
      </c>
      <c r="K30" s="3">
        <f t="shared" si="3"/>
        <v>9.2135287257238477E-2</v>
      </c>
      <c r="L30" s="2">
        <v>16822464</v>
      </c>
      <c r="M30" s="3">
        <f t="shared" si="4"/>
        <v>0.40389340389340389</v>
      </c>
      <c r="N30" s="3">
        <v>40</v>
      </c>
      <c r="O30" s="3">
        <v>7.9</v>
      </c>
      <c r="P30" s="6">
        <f t="shared" si="5"/>
        <v>2.585713978119041</v>
      </c>
      <c r="Q30" s="6">
        <f t="shared" si="6"/>
        <v>2.4317479704944969</v>
      </c>
      <c r="R30" s="6">
        <f t="shared" si="7"/>
        <v>1.2569358663832266</v>
      </c>
      <c r="S30" s="6">
        <f t="shared" si="8"/>
        <v>0.46650778358095429</v>
      </c>
      <c r="T30" s="6">
        <f t="shared" si="9"/>
        <v>2.0450298931311592</v>
      </c>
      <c r="U30" s="3" t="s">
        <v>26</v>
      </c>
      <c r="V30" s="7" t="s">
        <v>37</v>
      </c>
      <c r="W30" s="7"/>
      <c r="X30" s="7"/>
      <c r="Y30" s="7"/>
      <c r="Z30" s="7"/>
      <c r="AA30" s="7"/>
    </row>
    <row r="31" spans="1:27" x14ac:dyDescent="0.3">
      <c r="A31" s="5" t="s">
        <v>92</v>
      </c>
      <c r="B31" s="3" t="s">
        <v>27</v>
      </c>
      <c r="C31" s="2">
        <v>43623360</v>
      </c>
      <c r="D31" s="2">
        <v>50201088</v>
      </c>
      <c r="E31" s="3">
        <f t="shared" si="0"/>
        <v>1.1507845337910698</v>
      </c>
      <c r="F31" s="2">
        <v>46695936</v>
      </c>
      <c r="G31" s="3">
        <f t="shared" si="1"/>
        <v>1.0704341893884377</v>
      </c>
      <c r="H31" s="2">
        <v>12116928</v>
      </c>
      <c r="I31" s="3">
        <f t="shared" si="2"/>
        <v>0.27776237318720981</v>
      </c>
      <c r="J31" s="2">
        <v>3481632</v>
      </c>
      <c r="K31" s="3">
        <f t="shared" si="3"/>
        <v>7.9811183732752367E-2</v>
      </c>
      <c r="L31" s="2">
        <v>21365664</v>
      </c>
      <c r="M31" s="3">
        <f t="shared" si="4"/>
        <v>0.48977575317444599</v>
      </c>
      <c r="N31" s="3">
        <v>40</v>
      </c>
      <c r="O31" s="3">
        <v>7</v>
      </c>
      <c r="P31" s="6">
        <f t="shared" si="5"/>
        <v>6.5759116216632565</v>
      </c>
      <c r="Q31" s="6">
        <f t="shared" si="6"/>
        <v>6.1167667965053587</v>
      </c>
      <c r="R31" s="6">
        <f t="shared" si="7"/>
        <v>1.5872135610697704</v>
      </c>
      <c r="S31" s="6">
        <f t="shared" si="8"/>
        <v>0.45606390704429922</v>
      </c>
      <c r="T31" s="6">
        <f t="shared" si="9"/>
        <v>2.7987185895682631</v>
      </c>
      <c r="U31" s="3" t="s">
        <v>27</v>
      </c>
      <c r="V31" s="7" t="s">
        <v>38</v>
      </c>
      <c r="W31" s="7">
        <v>7.9032443456744454</v>
      </c>
      <c r="X31" s="7">
        <v>1.4867859966209409</v>
      </c>
      <c r="Y31" s="7">
        <v>1.3585797241850459</v>
      </c>
      <c r="Z31" s="7">
        <v>0.33117699924732502</v>
      </c>
      <c r="AA31" s="7">
        <v>2.2611622675882672</v>
      </c>
    </row>
    <row r="32" spans="1:27" x14ac:dyDescent="0.3">
      <c r="A32" s="5" t="s">
        <v>93</v>
      </c>
      <c r="B32" s="3" t="s">
        <v>28</v>
      </c>
      <c r="E32" s="3" t="e">
        <f t="shared" si="0"/>
        <v>#DIV/0!</v>
      </c>
      <c r="G32" s="3" t="e">
        <f t="shared" si="1"/>
        <v>#DIV/0!</v>
      </c>
      <c r="I32" s="3" t="e">
        <f t="shared" si="2"/>
        <v>#DIV/0!</v>
      </c>
      <c r="K32" s="3" t="e">
        <f t="shared" si="3"/>
        <v>#DIV/0!</v>
      </c>
      <c r="M32" s="3" t="e">
        <f t="shared" si="4"/>
        <v>#DIV/0!</v>
      </c>
      <c r="N32" s="3">
        <v>40</v>
      </c>
      <c r="O32" s="3">
        <v>5</v>
      </c>
      <c r="P32" s="6" t="e">
        <f t="shared" si="5"/>
        <v>#DIV/0!</v>
      </c>
      <c r="Q32" s="6" t="e">
        <f t="shared" si="6"/>
        <v>#DIV/0!</v>
      </c>
      <c r="R32" s="6" t="e">
        <f t="shared" si="7"/>
        <v>#DIV/0!</v>
      </c>
      <c r="S32" s="6" t="e">
        <f t="shared" si="8"/>
        <v>#DIV/0!</v>
      </c>
      <c r="T32" s="6" t="e">
        <f t="shared" si="9"/>
        <v>#DIV/0!</v>
      </c>
      <c r="U32" s="3" t="s">
        <v>28</v>
      </c>
    </row>
    <row r="33" spans="1:21" x14ac:dyDescent="0.3">
      <c r="A33" s="5" t="s">
        <v>93</v>
      </c>
      <c r="B33" s="3" t="s">
        <v>28</v>
      </c>
      <c r="C33" s="2">
        <v>28384224</v>
      </c>
      <c r="E33" s="3">
        <f t="shared" si="0"/>
        <v>0</v>
      </c>
      <c r="G33" s="3">
        <f t="shared" si="1"/>
        <v>0</v>
      </c>
      <c r="H33" s="2">
        <v>6245472</v>
      </c>
      <c r="I33" s="3">
        <f t="shared" si="2"/>
        <v>0.22003321281568239</v>
      </c>
      <c r="J33" s="2">
        <v>949152</v>
      </c>
      <c r="K33" s="3">
        <f t="shared" si="3"/>
        <v>3.3439420432984181E-2</v>
      </c>
      <c r="L33" s="2">
        <v>14939040</v>
      </c>
      <c r="M33" s="3">
        <f>L33/C33</f>
        <v>0.52631489943145882</v>
      </c>
      <c r="N33" s="3">
        <v>40</v>
      </c>
      <c r="O33" s="3">
        <v>13.6</v>
      </c>
      <c r="P33" s="6">
        <f t="shared" si="5"/>
        <v>0</v>
      </c>
      <c r="Q33" s="6">
        <f t="shared" si="6"/>
        <v>0</v>
      </c>
      <c r="R33" s="6">
        <f t="shared" si="7"/>
        <v>0.6471565082814188</v>
      </c>
      <c r="S33" s="6">
        <f t="shared" si="8"/>
        <v>9.8351236567600531E-2</v>
      </c>
      <c r="T33" s="6">
        <f t="shared" si="9"/>
        <v>1.54798499832782</v>
      </c>
      <c r="U33" s="3" t="s">
        <v>28</v>
      </c>
    </row>
    <row r="34" spans="1:21" x14ac:dyDescent="0.3">
      <c r="A34" s="5" t="s">
        <v>135</v>
      </c>
      <c r="B34" s="3" t="s">
        <v>29</v>
      </c>
      <c r="C34" s="2">
        <v>25295808</v>
      </c>
      <c r="E34" s="3">
        <f t="shared" si="0"/>
        <v>0</v>
      </c>
      <c r="G34" s="3">
        <f t="shared" si="1"/>
        <v>0</v>
      </c>
      <c r="H34" s="2">
        <v>2075520</v>
      </c>
      <c r="I34" s="3">
        <f t="shared" si="2"/>
        <v>8.2049958633462108E-2</v>
      </c>
      <c r="J34" s="2">
        <v>436416</v>
      </c>
      <c r="K34" s="3">
        <f t="shared" si="3"/>
        <v>1.7252502865296889E-2</v>
      </c>
      <c r="L34" s="2">
        <v>8651520</v>
      </c>
      <c r="M34" s="3">
        <f t="shared" si="4"/>
        <v>0.34201398113078657</v>
      </c>
      <c r="N34" s="3">
        <v>40</v>
      </c>
      <c r="O34" s="3">
        <v>10.3</v>
      </c>
      <c r="P34" s="6">
        <f t="shared" si="5"/>
        <v>0</v>
      </c>
      <c r="Q34" s="6">
        <f t="shared" si="6"/>
        <v>0</v>
      </c>
      <c r="R34" s="6">
        <f t="shared" si="7"/>
        <v>0.31864061605228</v>
      </c>
      <c r="S34" s="6">
        <f t="shared" si="8"/>
        <v>6.700001112736656E-2</v>
      </c>
      <c r="T34" s="6">
        <f t="shared" si="9"/>
        <v>1.3282096354593651</v>
      </c>
      <c r="U34" s="3" t="s">
        <v>29</v>
      </c>
    </row>
    <row r="35" spans="1:21" x14ac:dyDescent="0.3">
      <c r="A35" s="5" t="s">
        <v>94</v>
      </c>
      <c r="B35" s="3" t="s">
        <v>30</v>
      </c>
      <c r="E35" s="3" t="e">
        <f t="shared" si="0"/>
        <v>#DIV/0!</v>
      </c>
      <c r="G35" s="3" t="e">
        <f t="shared" si="1"/>
        <v>#DIV/0!</v>
      </c>
      <c r="I35" s="3" t="e">
        <f t="shared" si="2"/>
        <v>#DIV/0!</v>
      </c>
      <c r="K35" s="3" t="e">
        <f t="shared" si="3"/>
        <v>#DIV/0!</v>
      </c>
      <c r="M35" s="3" t="e">
        <f t="shared" si="4"/>
        <v>#DIV/0!</v>
      </c>
      <c r="N35" s="3">
        <v>40</v>
      </c>
      <c r="O35" s="3">
        <v>6.8</v>
      </c>
      <c r="P35" s="6" t="e">
        <f t="shared" si="5"/>
        <v>#DIV/0!</v>
      </c>
      <c r="Q35" s="6" t="e">
        <f t="shared" si="6"/>
        <v>#DIV/0!</v>
      </c>
      <c r="R35" s="6" t="e">
        <f t="shared" si="7"/>
        <v>#DIV/0!</v>
      </c>
      <c r="S35" s="6" t="e">
        <f t="shared" si="8"/>
        <v>#DIV/0!</v>
      </c>
      <c r="T35" s="6" t="e">
        <f t="shared" si="9"/>
        <v>#DIV/0!</v>
      </c>
      <c r="U35" s="3" t="s">
        <v>30</v>
      </c>
    </row>
    <row r="36" spans="1:21" x14ac:dyDescent="0.3">
      <c r="A36" s="5" t="s">
        <v>95</v>
      </c>
      <c r="B36" s="3" t="s">
        <v>31</v>
      </c>
      <c r="C36" s="2">
        <v>25120512</v>
      </c>
      <c r="E36" s="3">
        <f t="shared" si="0"/>
        <v>0</v>
      </c>
      <c r="G36" s="3">
        <f t="shared" si="1"/>
        <v>0</v>
      </c>
      <c r="H36" s="2">
        <v>2823840</v>
      </c>
      <c r="I36" s="3">
        <f t="shared" si="2"/>
        <v>0.11241172154452903</v>
      </c>
      <c r="J36" s="2">
        <v>8443776</v>
      </c>
      <c r="K36" s="3">
        <f t="shared" si="3"/>
        <v>0.33613072854566023</v>
      </c>
      <c r="M36" s="3">
        <f t="shared" si="4"/>
        <v>0</v>
      </c>
      <c r="N36" s="3">
        <v>40</v>
      </c>
      <c r="O36" s="3">
        <v>11.5</v>
      </c>
      <c r="P36" s="6">
        <f t="shared" si="5"/>
        <v>0</v>
      </c>
      <c r="Q36" s="6">
        <f t="shared" si="6"/>
        <v>0</v>
      </c>
      <c r="R36" s="6">
        <f t="shared" si="7"/>
        <v>0.39099729232879665</v>
      </c>
      <c r="S36" s="6">
        <f t="shared" si="8"/>
        <v>1.1691503601588182</v>
      </c>
      <c r="T36" s="6">
        <f t="shared" si="9"/>
        <v>0</v>
      </c>
      <c r="U36" s="3" t="s">
        <v>31</v>
      </c>
    </row>
    <row r="37" spans="1:21" x14ac:dyDescent="0.3">
      <c r="A37" s="5" t="s">
        <v>96</v>
      </c>
      <c r="B37" s="3" t="s">
        <v>34</v>
      </c>
      <c r="C37" s="2">
        <v>29298566</v>
      </c>
      <c r="D37" s="2">
        <v>2649058</v>
      </c>
      <c r="E37" s="3">
        <f t="shared" si="0"/>
        <v>9.0415960972287865E-2</v>
      </c>
      <c r="F37" s="2">
        <v>2150516</v>
      </c>
      <c r="G37" s="3">
        <f t="shared" si="1"/>
        <v>7.3400042855339742E-2</v>
      </c>
      <c r="H37" s="2">
        <v>5203946</v>
      </c>
      <c r="I37" s="3">
        <f t="shared" si="2"/>
        <v>0.17761777146362726</v>
      </c>
      <c r="J37" s="2">
        <v>1146724</v>
      </c>
      <c r="K37" s="3">
        <f t="shared" si="3"/>
        <v>3.9139253436499245E-2</v>
      </c>
      <c r="L37" s="2">
        <v>7767950</v>
      </c>
      <c r="M37" s="3">
        <f t="shared" si="4"/>
        <v>0.26513072346271144</v>
      </c>
      <c r="N37" s="3">
        <v>40</v>
      </c>
      <c r="O37" s="3">
        <v>13</v>
      </c>
      <c r="P37" s="6">
        <f>E37*N37/O37</f>
        <v>0.27820295683780882</v>
      </c>
      <c r="Q37" s="6">
        <f t="shared" si="6"/>
        <v>0.22584628570873766</v>
      </c>
      <c r="R37" s="6">
        <f t="shared" si="7"/>
        <v>0.54651621988808385</v>
      </c>
      <c r="S37" s="6">
        <f t="shared" si="8"/>
        <v>0.12042847211230537</v>
      </c>
      <c r="T37" s="6">
        <f t="shared" si="9"/>
        <v>0.81578684142372748</v>
      </c>
      <c r="U37" s="3" t="s">
        <v>34</v>
      </c>
    </row>
    <row r="38" spans="1:21" x14ac:dyDescent="0.3">
      <c r="A38" s="5" t="s">
        <v>96</v>
      </c>
      <c r="B38" s="3" t="s">
        <v>34</v>
      </c>
      <c r="E38" s="3" t="e">
        <f t="shared" si="0"/>
        <v>#DIV/0!</v>
      </c>
      <c r="G38" s="3" t="e">
        <f t="shared" si="1"/>
        <v>#DIV/0!</v>
      </c>
      <c r="I38" s="3" t="e">
        <f t="shared" si="2"/>
        <v>#DIV/0!</v>
      </c>
      <c r="K38" s="3" t="e">
        <f t="shared" si="3"/>
        <v>#DIV/0!</v>
      </c>
      <c r="M38" s="3" t="e">
        <f t="shared" si="4"/>
        <v>#DIV/0!</v>
      </c>
      <c r="N38" s="3">
        <v>40</v>
      </c>
      <c r="O38" s="3">
        <v>6.5</v>
      </c>
      <c r="P38" s="6" t="e">
        <f t="shared" si="5"/>
        <v>#DIV/0!</v>
      </c>
      <c r="Q38" s="6" t="e">
        <f t="shared" si="6"/>
        <v>#DIV/0!</v>
      </c>
      <c r="R38" s="6" t="e">
        <f t="shared" si="7"/>
        <v>#DIV/0!</v>
      </c>
      <c r="S38" s="6" t="e">
        <f t="shared" si="8"/>
        <v>#DIV/0!</v>
      </c>
      <c r="T38" s="6" t="e">
        <f t="shared" si="9"/>
        <v>#DIV/0!</v>
      </c>
      <c r="U38" s="3" t="s">
        <v>34</v>
      </c>
    </row>
    <row r="39" spans="1:21" x14ac:dyDescent="0.3">
      <c r="A39" s="5" t="s">
        <v>89</v>
      </c>
      <c r="B39" s="3" t="s">
        <v>33</v>
      </c>
      <c r="E39" s="3" t="e">
        <f t="shared" si="0"/>
        <v>#DIV/0!</v>
      </c>
      <c r="G39" s="3" t="e">
        <f t="shared" si="1"/>
        <v>#DIV/0!</v>
      </c>
      <c r="I39" s="3" t="e">
        <f t="shared" si="2"/>
        <v>#DIV/0!</v>
      </c>
      <c r="K39" s="3" t="e">
        <f t="shared" si="3"/>
        <v>#DIV/0!</v>
      </c>
      <c r="M39" s="3" t="e">
        <f t="shared" si="4"/>
        <v>#DIV/0!</v>
      </c>
      <c r="N39" s="3">
        <v>40</v>
      </c>
      <c r="O39" s="3">
        <v>14.5</v>
      </c>
      <c r="P39" s="6" t="e">
        <f t="shared" si="5"/>
        <v>#DIV/0!</v>
      </c>
      <c r="Q39" s="6" t="e">
        <f t="shared" si="6"/>
        <v>#DIV/0!</v>
      </c>
      <c r="R39" s="6" t="e">
        <f t="shared" si="7"/>
        <v>#DIV/0!</v>
      </c>
      <c r="S39" s="6" t="e">
        <f t="shared" si="8"/>
        <v>#DIV/0!</v>
      </c>
      <c r="T39" s="6" t="e">
        <f t="shared" si="9"/>
        <v>#DIV/0!</v>
      </c>
      <c r="U39" s="3" t="s">
        <v>33</v>
      </c>
    </row>
    <row r="40" spans="1:21" x14ac:dyDescent="0.3">
      <c r="A40" s="5" t="s">
        <v>90</v>
      </c>
      <c r="B40" s="3" t="s">
        <v>35</v>
      </c>
      <c r="C40" s="2">
        <v>40127686</v>
      </c>
      <c r="D40" s="2">
        <v>58809294</v>
      </c>
      <c r="E40" s="3">
        <f t="shared" si="0"/>
        <v>1.4655540815386165</v>
      </c>
      <c r="F40" s="2">
        <v>16314630</v>
      </c>
      <c r="G40" s="3">
        <f t="shared" si="1"/>
        <v>0.40656792420076254</v>
      </c>
      <c r="H40" s="2">
        <v>11852864</v>
      </c>
      <c r="I40" s="3">
        <f t="shared" si="2"/>
        <v>0.29537870686089401</v>
      </c>
      <c r="J40" s="2">
        <v>4169624</v>
      </c>
      <c r="K40" s="3">
        <f t="shared" si="3"/>
        <v>0.10390890718193917</v>
      </c>
      <c r="L40" s="2">
        <v>18464458</v>
      </c>
      <c r="M40" s="3">
        <f t="shared" si="4"/>
        <v>0.46014260578095634</v>
      </c>
      <c r="N40" s="3">
        <v>40</v>
      </c>
      <c r="O40" s="3">
        <v>8.6</v>
      </c>
      <c r="P40" s="6">
        <f t="shared" si="5"/>
        <v>6.8165306118075195</v>
      </c>
      <c r="Q40" s="6">
        <f t="shared" si="6"/>
        <v>1.8910136009337795</v>
      </c>
      <c r="R40" s="6">
        <f t="shared" si="7"/>
        <v>1.3738544505157861</v>
      </c>
      <c r="S40" s="6">
        <f t="shared" si="8"/>
        <v>0.48329724270669383</v>
      </c>
      <c r="T40" s="6">
        <f t="shared" si="9"/>
        <v>2.1401981664230529</v>
      </c>
      <c r="U40" s="3" t="s">
        <v>35</v>
      </c>
    </row>
    <row r="41" spans="1:21" x14ac:dyDescent="0.3">
      <c r="A41" s="5" t="s">
        <v>91</v>
      </c>
      <c r="B41" s="3" t="s">
        <v>36</v>
      </c>
      <c r="C41" s="2">
        <v>35676670</v>
      </c>
      <c r="D41" s="2">
        <v>5127578</v>
      </c>
      <c r="E41" s="3">
        <f t="shared" si="0"/>
        <v>0.14372355940170425</v>
      </c>
      <c r="F41" s="2">
        <v>1970862</v>
      </c>
      <c r="G41" s="3">
        <f t="shared" si="1"/>
        <v>5.5242319420506454E-2</v>
      </c>
      <c r="H41" s="2">
        <v>10418470</v>
      </c>
      <c r="I41" s="3">
        <f t="shared" si="2"/>
        <v>0.29202473212886743</v>
      </c>
      <c r="J41" s="2">
        <v>1088846</v>
      </c>
      <c r="K41" s="3">
        <f t="shared" si="3"/>
        <v>3.0519832708602007E-2</v>
      </c>
      <c r="L41" s="2">
        <v>17691490</v>
      </c>
      <c r="M41" s="3">
        <f t="shared" si="4"/>
        <v>0.49588400486928852</v>
      </c>
      <c r="N41" s="3">
        <v>40</v>
      </c>
      <c r="O41" s="3">
        <v>13</v>
      </c>
      <c r="P41" s="6">
        <f t="shared" si="5"/>
        <v>0.44222633662062844</v>
      </c>
      <c r="Q41" s="6">
        <f t="shared" si="6"/>
        <v>0.16997636744771219</v>
      </c>
      <c r="R41" s="6">
        <f t="shared" si="7"/>
        <v>0.89853763731959202</v>
      </c>
      <c r="S41" s="6">
        <f t="shared" si="8"/>
        <v>9.3907177564929251E-2</v>
      </c>
      <c r="T41" s="6">
        <f t="shared" si="9"/>
        <v>1.5257969380593492</v>
      </c>
      <c r="U41" s="3" t="s">
        <v>36</v>
      </c>
    </row>
    <row r="42" spans="1:21" x14ac:dyDescent="0.3">
      <c r="A42" s="5" t="s">
        <v>134</v>
      </c>
      <c r="B42" s="3" t="s">
        <v>65</v>
      </c>
      <c r="C42" s="2">
        <v>21946512</v>
      </c>
      <c r="E42" s="3">
        <f t="shared" si="0"/>
        <v>0</v>
      </c>
      <c r="F42" s="2">
        <v>2341264</v>
      </c>
      <c r="G42" s="3">
        <f t="shared" si="1"/>
        <v>0.10668046020251419</v>
      </c>
      <c r="H42" s="2">
        <v>7026716</v>
      </c>
      <c r="I42" s="3">
        <f t="shared" si="2"/>
        <v>0.32017461362425154</v>
      </c>
      <c r="J42" s="2">
        <v>1053328</v>
      </c>
      <c r="K42" s="3">
        <f t="shared" si="3"/>
        <v>4.7995234960343587E-2</v>
      </c>
      <c r="L42" s="2">
        <v>11394140</v>
      </c>
      <c r="M42" s="3">
        <f t="shared" si="4"/>
        <v>0.5191777171698172</v>
      </c>
      <c r="N42" s="3">
        <v>40</v>
      </c>
      <c r="O42" s="3">
        <v>8.3000000000000007</v>
      </c>
      <c r="P42" s="6">
        <f t="shared" si="5"/>
        <v>0</v>
      </c>
      <c r="Q42" s="6">
        <f t="shared" si="6"/>
        <v>0.51412269977115266</v>
      </c>
      <c r="R42" s="6">
        <f t="shared" si="7"/>
        <v>1.5430101861409711</v>
      </c>
      <c r="S42" s="6">
        <f t="shared" si="8"/>
        <v>0.23130233715828233</v>
      </c>
      <c r="T42" s="6">
        <f t="shared" si="9"/>
        <v>2.5020612875653838</v>
      </c>
      <c r="U42" s="3" t="s">
        <v>65</v>
      </c>
    </row>
    <row r="43" spans="1:21" x14ac:dyDescent="0.3">
      <c r="A43" s="5" t="s">
        <v>92</v>
      </c>
      <c r="B43" s="3" t="s">
        <v>66</v>
      </c>
      <c r="E43" s="3" t="e">
        <f t="shared" si="0"/>
        <v>#DIV/0!</v>
      </c>
      <c r="G43" s="3" t="e">
        <f t="shared" si="1"/>
        <v>#DIV/0!</v>
      </c>
      <c r="I43" s="3" t="e">
        <f t="shared" si="2"/>
        <v>#DIV/0!</v>
      </c>
      <c r="K43" s="3" t="e">
        <f t="shared" si="3"/>
        <v>#DIV/0!</v>
      </c>
      <c r="M43" s="3" t="e">
        <f t="shared" si="4"/>
        <v>#DIV/0!</v>
      </c>
      <c r="N43" s="3">
        <v>40</v>
      </c>
      <c r="O43" s="3">
        <v>5</v>
      </c>
      <c r="P43" s="6" t="e">
        <f t="shared" si="5"/>
        <v>#DIV/0!</v>
      </c>
      <c r="Q43" s="6" t="e">
        <f t="shared" si="6"/>
        <v>#DIV/0!</v>
      </c>
      <c r="R43" s="6" t="e">
        <f t="shared" si="7"/>
        <v>#DIV/0!</v>
      </c>
      <c r="S43" s="6" t="e">
        <f t="shared" si="8"/>
        <v>#DIV/0!</v>
      </c>
      <c r="T43" s="6" t="e">
        <f t="shared" si="9"/>
        <v>#DIV/0!</v>
      </c>
      <c r="U43" s="3" t="s">
        <v>66</v>
      </c>
    </row>
    <row r="44" spans="1:21" x14ac:dyDescent="0.3">
      <c r="A44" s="5" t="s">
        <v>93</v>
      </c>
      <c r="B44" s="3" t="s">
        <v>37</v>
      </c>
      <c r="E44" s="3" t="e">
        <f t="shared" si="0"/>
        <v>#DIV/0!</v>
      </c>
      <c r="G44" s="3" t="e">
        <f t="shared" si="1"/>
        <v>#DIV/0!</v>
      </c>
      <c r="I44" s="3" t="e">
        <f t="shared" si="2"/>
        <v>#DIV/0!</v>
      </c>
      <c r="K44" s="3" t="e">
        <f t="shared" si="3"/>
        <v>#DIV/0!</v>
      </c>
      <c r="M44" s="3" t="e">
        <f t="shared" si="4"/>
        <v>#DIV/0!</v>
      </c>
      <c r="N44" s="3">
        <v>40</v>
      </c>
      <c r="O44" s="3">
        <v>14.5</v>
      </c>
      <c r="P44" s="6" t="e">
        <f t="shared" si="5"/>
        <v>#DIV/0!</v>
      </c>
      <c r="Q44" s="6" t="e">
        <f t="shared" si="6"/>
        <v>#DIV/0!</v>
      </c>
      <c r="R44" s="6" t="e">
        <f t="shared" si="7"/>
        <v>#DIV/0!</v>
      </c>
      <c r="S44" s="6" t="e">
        <f t="shared" si="8"/>
        <v>#DIV/0!</v>
      </c>
      <c r="T44" s="6" t="e">
        <f t="shared" si="9"/>
        <v>#DIV/0!</v>
      </c>
      <c r="U44" s="3" t="s">
        <v>37</v>
      </c>
    </row>
    <row r="45" spans="1:21" x14ac:dyDescent="0.3">
      <c r="A45" s="5" t="s">
        <v>136</v>
      </c>
      <c r="B45" s="3" t="s">
        <v>38</v>
      </c>
      <c r="C45" s="2">
        <v>33277311</v>
      </c>
      <c r="D45" s="2">
        <v>59174712</v>
      </c>
      <c r="E45" s="3">
        <f t="shared" si="0"/>
        <v>1.7782299777767501</v>
      </c>
      <c r="F45" s="2">
        <v>11132154</v>
      </c>
      <c r="G45" s="3">
        <f t="shared" si="1"/>
        <v>0.33452684923971171</v>
      </c>
      <c r="H45" s="2">
        <v>10172223</v>
      </c>
      <c r="I45" s="3">
        <f t="shared" si="2"/>
        <v>0.30568043794163535</v>
      </c>
      <c r="J45" s="2">
        <v>2479653</v>
      </c>
      <c r="K45" s="3">
        <f t="shared" si="3"/>
        <v>7.4514824830648127E-2</v>
      </c>
      <c r="L45" s="2">
        <v>16930215</v>
      </c>
      <c r="M45" s="3">
        <f t="shared" si="4"/>
        <v>0.50876151020736016</v>
      </c>
      <c r="N45" s="3">
        <v>40</v>
      </c>
      <c r="O45" s="3">
        <v>9</v>
      </c>
      <c r="P45" s="6">
        <f t="shared" si="5"/>
        <v>7.9032443456744454</v>
      </c>
      <c r="Q45" s="6">
        <f t="shared" si="6"/>
        <v>1.4867859966209409</v>
      </c>
      <c r="R45" s="6">
        <f t="shared" si="7"/>
        <v>1.3585797241850459</v>
      </c>
      <c r="S45" s="6">
        <f t="shared" si="8"/>
        <v>0.33117699924732502</v>
      </c>
      <c r="T45" s="6">
        <f t="shared" si="9"/>
        <v>2.2611622675882672</v>
      </c>
      <c r="U45" s="3" t="s">
        <v>38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6A7D2-27B1-BD48-8233-28CF8822BF67}">
  <dimension ref="A1:T31"/>
  <sheetViews>
    <sheetView zoomScaleNormal="100" workbookViewId="0">
      <selection sqref="A1:XFD1"/>
    </sheetView>
  </sheetViews>
  <sheetFormatPr defaultColWidth="11.1640625" defaultRowHeight="15.5" x14ac:dyDescent="0.35"/>
  <cols>
    <col min="16" max="16" width="13.33203125" customWidth="1"/>
    <col min="17" max="20" width="13.33203125" bestFit="1" customWidth="1"/>
  </cols>
  <sheetData>
    <row r="1" spans="1:20" x14ac:dyDescent="0.35">
      <c r="A1" s="1" t="s">
        <v>133</v>
      </c>
      <c r="B1" s="1" t="s">
        <v>140</v>
      </c>
      <c r="C1" s="1" t="s">
        <v>0</v>
      </c>
      <c r="D1" s="1" t="s">
        <v>87</v>
      </c>
      <c r="E1" s="1" t="s">
        <v>88</v>
      </c>
      <c r="F1" s="1" t="s">
        <v>73</v>
      </c>
      <c r="G1" s="1" t="s">
        <v>74</v>
      </c>
      <c r="H1" s="1" t="s">
        <v>75</v>
      </c>
      <c r="I1" s="1" t="s">
        <v>76</v>
      </c>
      <c r="J1" s="1" t="s">
        <v>77</v>
      </c>
      <c r="K1" s="1" t="s">
        <v>78</v>
      </c>
      <c r="L1" s="1" t="s">
        <v>79</v>
      </c>
      <c r="M1" s="1" t="s">
        <v>80</v>
      </c>
      <c r="N1" s="1" t="s">
        <v>81</v>
      </c>
      <c r="O1" s="1" t="s">
        <v>1</v>
      </c>
      <c r="P1" s="1" t="s">
        <v>83</v>
      </c>
      <c r="Q1" s="1" t="s">
        <v>82</v>
      </c>
      <c r="R1" s="1" t="s">
        <v>84</v>
      </c>
      <c r="S1" s="1" t="s">
        <v>85</v>
      </c>
      <c r="T1" s="1" t="s">
        <v>86</v>
      </c>
    </row>
    <row r="2" spans="1:20" x14ac:dyDescent="0.35">
      <c r="A2" s="5" t="s">
        <v>97</v>
      </c>
      <c r="B2" s="3" t="s">
        <v>7</v>
      </c>
      <c r="C2" s="2">
        <v>46123308</v>
      </c>
      <c r="D2" s="2">
        <v>5530728</v>
      </c>
      <c r="E2" s="3">
        <f>D2/C2</f>
        <v>0.11991178082890325</v>
      </c>
      <c r="F2" s="2">
        <v>5224576</v>
      </c>
      <c r="G2" s="3">
        <f>F2/C2</f>
        <v>0.11327409560476452</v>
      </c>
      <c r="H2" s="2">
        <v>10189648</v>
      </c>
      <c r="I2" s="3">
        <f>H2/C2</f>
        <v>0.22092188183900427</v>
      </c>
      <c r="J2" s="2">
        <v>816438</v>
      </c>
      <c r="K2" s="3">
        <f>J2/C2</f>
        <v>1.7701202177432721E-2</v>
      </c>
      <c r="L2" s="2">
        <v>13099170</v>
      </c>
      <c r="M2" s="3">
        <f>L2/C2</f>
        <v>0.28400326359939315</v>
      </c>
      <c r="N2" s="3">
        <v>40</v>
      </c>
      <c r="O2" s="3">
        <v>14.2</v>
      </c>
      <c r="P2" s="6">
        <f>E2*N2/O2</f>
        <v>0.3377796643067697</v>
      </c>
      <c r="Q2" s="6">
        <f>G2*N2/O2</f>
        <v>0.31908195945004092</v>
      </c>
      <c r="R2" s="6">
        <f>I2*N2/O2</f>
        <v>0.6223151601098712</v>
      </c>
      <c r="S2" s="6">
        <f>K2*N2/O2</f>
        <v>4.9862541344880905E-2</v>
      </c>
      <c r="T2" s="6">
        <f>M2*N2/O2</f>
        <v>0.80000919323772723</v>
      </c>
    </row>
    <row r="3" spans="1:20" x14ac:dyDescent="0.35">
      <c r="A3" s="5" t="s">
        <v>98</v>
      </c>
      <c r="B3" s="3" t="s">
        <v>8</v>
      </c>
      <c r="C3" s="2">
        <v>45219316</v>
      </c>
      <c r="D3" s="2">
        <v>51834006</v>
      </c>
      <c r="E3" s="3">
        <f t="shared" ref="E3:E31" si="0">D3/C3</f>
        <v>1.1462801869891177</v>
      </c>
      <c r="F3" s="2">
        <v>1091942</v>
      </c>
      <c r="G3" s="3">
        <f t="shared" ref="G3:G31" si="1">F3/C3</f>
        <v>2.4147689452003209E-2</v>
      </c>
      <c r="H3" s="2">
        <v>9809848</v>
      </c>
      <c r="I3" s="3">
        <f t="shared" ref="I3:I31" si="2">H3/C3</f>
        <v>0.21693932743255118</v>
      </c>
      <c r="J3" s="2">
        <v>2825616</v>
      </c>
      <c r="K3" s="3">
        <f t="shared" ref="K3:K31" si="3">J3/C3</f>
        <v>6.2486924835395564E-2</v>
      </c>
      <c r="L3" s="2">
        <v>17381374</v>
      </c>
      <c r="M3" s="3">
        <f t="shared" ref="M3:M31" si="4">L3/C3</f>
        <v>0.38437940989642566</v>
      </c>
      <c r="N3" s="3">
        <v>40</v>
      </c>
      <c r="O3" s="3">
        <v>14.5</v>
      </c>
      <c r="P3" s="6">
        <f t="shared" ref="P3:P31" si="5">E3*N3/O3</f>
        <v>3.1621522399699797</v>
      </c>
      <c r="Q3" s="6">
        <f t="shared" ref="Q3:Q31" si="6">G3*N3/O3</f>
        <v>6.6614315729664031E-2</v>
      </c>
      <c r="R3" s="6">
        <f t="shared" ref="R3:R31" si="7">I3*N3/O3</f>
        <v>0.59845331705531368</v>
      </c>
      <c r="S3" s="6">
        <f t="shared" ref="S3:S31" si="8">K3*N3/O3</f>
        <v>0.17237772368384982</v>
      </c>
      <c r="T3" s="6">
        <f t="shared" ref="T3:T31" si="9">M3*N3/O3</f>
        <v>1.0603569928177259</v>
      </c>
    </row>
    <row r="4" spans="1:20" x14ac:dyDescent="0.35">
      <c r="A4" s="5" t="s">
        <v>99</v>
      </c>
      <c r="B4" s="3" t="s">
        <v>9</v>
      </c>
      <c r="C4" s="2">
        <v>49597365</v>
      </c>
      <c r="D4" s="2">
        <v>14931894</v>
      </c>
      <c r="E4" s="3">
        <f t="shared" si="0"/>
        <v>0.30106224393170888</v>
      </c>
      <c r="F4" s="2">
        <v>7194573</v>
      </c>
      <c r="G4" s="3">
        <f t="shared" si="1"/>
        <v>0.14505958129025603</v>
      </c>
      <c r="H4" s="2">
        <v>11154141</v>
      </c>
      <c r="I4" s="3">
        <f t="shared" si="2"/>
        <v>0.22489382248431947</v>
      </c>
      <c r="J4" s="2">
        <v>1328691</v>
      </c>
      <c r="K4" s="3">
        <f t="shared" si="3"/>
        <v>2.6789548194747846E-2</v>
      </c>
      <c r="L4" s="2">
        <v>10695930</v>
      </c>
      <c r="M4" s="3">
        <f t="shared" si="4"/>
        <v>0.21565520668285504</v>
      </c>
      <c r="N4" s="3">
        <v>40</v>
      </c>
      <c r="O4" s="3">
        <v>14.5</v>
      </c>
      <c r="P4" s="6">
        <f t="shared" si="5"/>
        <v>0.83051653498402456</v>
      </c>
      <c r="Q4" s="6">
        <f t="shared" si="6"/>
        <v>0.40016436218001661</v>
      </c>
      <c r="R4" s="6">
        <f t="shared" si="7"/>
        <v>0.62039675168088126</v>
      </c>
      <c r="S4" s="6">
        <f t="shared" si="8"/>
        <v>7.3902201916545784E-2</v>
      </c>
      <c r="T4" s="6">
        <f t="shared" si="9"/>
        <v>0.59491091498718629</v>
      </c>
    </row>
    <row r="5" spans="1:20" x14ac:dyDescent="0.35">
      <c r="A5" s="5" t="s">
        <v>100</v>
      </c>
      <c r="B5" s="3" t="s">
        <v>10</v>
      </c>
      <c r="C5" s="2">
        <v>51739500</v>
      </c>
      <c r="D5" s="2">
        <v>60889200</v>
      </c>
      <c r="E5" s="3">
        <f t="shared" si="0"/>
        <v>1.1768416780216275</v>
      </c>
      <c r="F5" s="2">
        <v>665200</v>
      </c>
      <c r="G5" s="3">
        <f t="shared" si="1"/>
        <v>1.2856714889011297E-2</v>
      </c>
      <c r="H5" s="2">
        <v>12014200</v>
      </c>
      <c r="I5" s="3">
        <f t="shared" si="2"/>
        <v>0.2322055682795543</v>
      </c>
      <c r="J5" s="2">
        <v>1507700</v>
      </c>
      <c r="K5" s="3">
        <f t="shared" si="3"/>
        <v>2.9140212023695627E-2</v>
      </c>
      <c r="L5" s="2">
        <v>21330400</v>
      </c>
      <c r="M5" s="3">
        <f t="shared" si="4"/>
        <v>0.41226529054204236</v>
      </c>
      <c r="N5" s="3">
        <v>40</v>
      </c>
      <c r="O5" s="3">
        <v>11.5</v>
      </c>
      <c r="P5" s="6">
        <f t="shared" si="5"/>
        <v>4.0933623583360959</v>
      </c>
      <c r="Q5" s="6">
        <f t="shared" si="6"/>
        <v>4.4719008309604513E-2</v>
      </c>
      <c r="R5" s="6">
        <f t="shared" si="7"/>
        <v>0.80767154184192802</v>
      </c>
      <c r="S5" s="6">
        <f t="shared" si="8"/>
        <v>0.10135725921285435</v>
      </c>
      <c r="T5" s="6">
        <f t="shared" si="9"/>
        <v>1.4339662279723213</v>
      </c>
    </row>
    <row r="6" spans="1:20" x14ac:dyDescent="0.35">
      <c r="A6" s="5" t="s">
        <v>104</v>
      </c>
      <c r="B6" s="3" t="s">
        <v>39</v>
      </c>
      <c r="C6" s="2">
        <v>50753608</v>
      </c>
      <c r="D6" s="2">
        <v>79596756</v>
      </c>
      <c r="E6" s="3">
        <f t="shared" si="0"/>
        <v>1.5682974893134691</v>
      </c>
      <c r="F6" s="2">
        <v>2434788</v>
      </c>
      <c r="G6" s="3">
        <f t="shared" si="1"/>
        <v>4.7972707674299724E-2</v>
      </c>
      <c r="H6" s="2">
        <v>13962666</v>
      </c>
      <c r="I6" s="3">
        <f t="shared" si="2"/>
        <v>0.27510686530896483</v>
      </c>
      <c r="J6" s="2">
        <v>922798</v>
      </c>
      <c r="K6" s="3">
        <f t="shared" si="3"/>
        <v>1.8181919204640584E-2</v>
      </c>
      <c r="L6" s="2">
        <v>24779998</v>
      </c>
      <c r="M6" s="3">
        <f t="shared" si="4"/>
        <v>0.48824111184371366</v>
      </c>
      <c r="N6" s="3">
        <v>40</v>
      </c>
      <c r="O6" s="3">
        <v>9.6999999999999993</v>
      </c>
      <c r="P6" s="6">
        <f t="shared" si="5"/>
        <v>6.467206141498842</v>
      </c>
      <c r="Q6" s="6">
        <f t="shared" si="6"/>
        <v>0.1978255986569061</v>
      </c>
      <c r="R6" s="6">
        <f t="shared" si="7"/>
        <v>1.1344613002431541</v>
      </c>
      <c r="S6" s="6">
        <f t="shared" si="8"/>
        <v>7.4976986410889013E-2</v>
      </c>
      <c r="T6" s="6">
        <f t="shared" si="9"/>
        <v>2.0133654096647988</v>
      </c>
    </row>
    <row r="7" spans="1:20" x14ac:dyDescent="0.35">
      <c r="A7" s="5" t="s">
        <v>101</v>
      </c>
      <c r="B7" s="3" t="s">
        <v>40</v>
      </c>
      <c r="C7" s="2">
        <v>49863510</v>
      </c>
      <c r="D7" s="2">
        <v>78405570</v>
      </c>
      <c r="E7" s="3">
        <f t="shared" si="0"/>
        <v>1.5724037477506096</v>
      </c>
      <c r="F7" s="2">
        <v>2896740</v>
      </c>
      <c r="G7" s="3">
        <f t="shared" si="1"/>
        <v>5.8093383317780876E-2</v>
      </c>
      <c r="H7" s="2">
        <v>12156390</v>
      </c>
      <c r="I7" s="3">
        <f t="shared" si="2"/>
        <v>0.24379330696936496</v>
      </c>
      <c r="J7" s="2">
        <v>1899630</v>
      </c>
      <c r="K7" s="3">
        <f t="shared" si="3"/>
        <v>3.8096596088001027E-2</v>
      </c>
      <c r="L7" s="2">
        <v>18406440</v>
      </c>
      <c r="M7" s="3">
        <f t="shared" si="4"/>
        <v>0.36913646873234557</v>
      </c>
      <c r="N7" s="3">
        <v>40</v>
      </c>
      <c r="O7" s="3">
        <v>5.8</v>
      </c>
      <c r="P7" s="6">
        <f t="shared" si="5"/>
        <v>10.844163777590412</v>
      </c>
      <c r="Q7" s="6">
        <f t="shared" si="6"/>
        <v>0.40064402288124745</v>
      </c>
      <c r="R7" s="6">
        <f t="shared" si="7"/>
        <v>1.6813331515128618</v>
      </c>
      <c r="S7" s="6">
        <f t="shared" si="8"/>
        <v>0.26273514543448984</v>
      </c>
      <c r="T7" s="6">
        <f t="shared" si="9"/>
        <v>2.5457687498782451</v>
      </c>
    </row>
    <row r="8" spans="1:20" x14ac:dyDescent="0.35">
      <c r="A8" s="5" t="s">
        <v>102</v>
      </c>
      <c r="B8" s="3" t="s">
        <v>41</v>
      </c>
      <c r="C8" s="2">
        <v>57372700</v>
      </c>
      <c r="D8" s="2">
        <v>77802500</v>
      </c>
      <c r="E8" s="3">
        <f t="shared" si="0"/>
        <v>1.3560892201343147</v>
      </c>
      <c r="F8" s="2">
        <v>727100</v>
      </c>
      <c r="G8" s="3">
        <f t="shared" si="1"/>
        <v>1.2673274919953218E-2</v>
      </c>
      <c r="H8" s="2">
        <v>12216100</v>
      </c>
      <c r="I8" s="3">
        <f t="shared" si="2"/>
        <v>0.2129253111671579</v>
      </c>
      <c r="J8" s="2">
        <v>1528000</v>
      </c>
      <c r="K8" s="3">
        <f t="shared" si="3"/>
        <v>2.663287591485149E-2</v>
      </c>
      <c r="L8" s="2">
        <v>31690700</v>
      </c>
      <c r="M8" s="3">
        <f t="shared" si="4"/>
        <v>0.55236549787616762</v>
      </c>
      <c r="N8" s="3">
        <v>40</v>
      </c>
      <c r="O8" s="3">
        <v>12</v>
      </c>
      <c r="P8" s="6">
        <f t="shared" si="5"/>
        <v>4.5202974004477161</v>
      </c>
      <c r="Q8" s="6">
        <f t="shared" si="6"/>
        <v>4.2244249733177391E-2</v>
      </c>
      <c r="R8" s="6">
        <f t="shared" si="7"/>
        <v>0.70975103722385968</v>
      </c>
      <c r="S8" s="6">
        <f t="shared" si="8"/>
        <v>8.8776253049504969E-2</v>
      </c>
      <c r="T8" s="6">
        <f t="shared" si="9"/>
        <v>1.8412183262538921</v>
      </c>
    </row>
    <row r="9" spans="1:20" x14ac:dyDescent="0.35">
      <c r="A9" s="5" t="s">
        <v>103</v>
      </c>
      <c r="B9" s="3" t="s">
        <v>42</v>
      </c>
      <c r="C9" s="2">
        <v>54830661</v>
      </c>
      <c r="D9" s="2">
        <v>49859346</v>
      </c>
      <c r="E9" s="3">
        <f t="shared" si="0"/>
        <v>0.90933330167221582</v>
      </c>
      <c r="F9" s="2">
        <v>1171800</v>
      </c>
      <c r="G9" s="3">
        <f t="shared" si="1"/>
        <v>2.1371254306053324E-2</v>
      </c>
      <c r="H9" s="2">
        <v>11602122</v>
      </c>
      <c r="I9" s="3">
        <f t="shared" si="2"/>
        <v>0.21159916346804575</v>
      </c>
      <c r="J9" s="2">
        <v>878292</v>
      </c>
      <c r="K9" s="3">
        <f t="shared" si="3"/>
        <v>1.6018263941775204E-2</v>
      </c>
      <c r="L9" s="2">
        <v>30272244</v>
      </c>
      <c r="M9" s="3">
        <f t="shared" si="4"/>
        <v>0.55210430529006393</v>
      </c>
      <c r="N9" s="3">
        <v>40</v>
      </c>
      <c r="O9" s="3">
        <v>13.6</v>
      </c>
      <c r="P9" s="6">
        <f t="shared" si="5"/>
        <v>2.6745097108006353</v>
      </c>
      <c r="Q9" s="6">
        <f t="shared" si="6"/>
        <v>6.2856630311921541E-2</v>
      </c>
      <c r="R9" s="6">
        <f t="shared" si="7"/>
        <v>0.62235048078836996</v>
      </c>
      <c r="S9" s="6">
        <f t="shared" si="8"/>
        <v>4.7112541005221192E-2</v>
      </c>
      <c r="T9" s="6">
        <f t="shared" si="9"/>
        <v>1.6238361920295998</v>
      </c>
    </row>
    <row r="10" spans="1:20" x14ac:dyDescent="0.35">
      <c r="A10" s="5" t="s">
        <v>137</v>
      </c>
      <c r="B10" s="3" t="s">
        <v>43</v>
      </c>
      <c r="C10" s="2">
        <v>52991028</v>
      </c>
      <c r="D10" s="2">
        <v>38308467</v>
      </c>
      <c r="E10" s="3">
        <f t="shared" si="0"/>
        <v>0.72292364284761568</v>
      </c>
      <c r="F10" s="2">
        <v>394599</v>
      </c>
      <c r="G10" s="3">
        <f t="shared" si="1"/>
        <v>7.4465247211282634E-3</v>
      </c>
      <c r="H10" s="2">
        <v>10527972</v>
      </c>
      <c r="I10" s="3">
        <f t="shared" si="2"/>
        <v>0.19867461337039924</v>
      </c>
      <c r="J10" s="2">
        <v>571020</v>
      </c>
      <c r="K10" s="3">
        <f t="shared" si="3"/>
        <v>1.0775786421807102E-2</v>
      </c>
      <c r="L10" s="2">
        <v>19859499</v>
      </c>
      <c r="M10" s="3">
        <f t="shared" si="4"/>
        <v>0.37477097066318471</v>
      </c>
      <c r="N10" s="3">
        <v>40</v>
      </c>
      <c r="O10" s="3">
        <v>14.5</v>
      </c>
      <c r="P10" s="6">
        <f t="shared" si="5"/>
        <v>1.9942721182003191</v>
      </c>
      <c r="Q10" s="6">
        <f t="shared" si="6"/>
        <v>2.0542137161733139E-2</v>
      </c>
      <c r="R10" s="6">
        <f t="shared" si="7"/>
        <v>0.54806789895282548</v>
      </c>
      <c r="S10" s="6">
        <f t="shared" si="8"/>
        <v>2.9726307370502348E-2</v>
      </c>
      <c r="T10" s="6">
        <f t="shared" si="9"/>
        <v>1.0338509535536131</v>
      </c>
    </row>
    <row r="11" spans="1:20" x14ac:dyDescent="0.35">
      <c r="A11" s="5" t="s">
        <v>136</v>
      </c>
      <c r="B11" s="3" t="s">
        <v>53</v>
      </c>
      <c r="C11" s="2">
        <v>43396560</v>
      </c>
      <c r="D11" s="2">
        <v>63289170</v>
      </c>
      <c r="E11" s="3">
        <f t="shared" si="0"/>
        <v>1.458391402452176</v>
      </c>
      <c r="F11" s="2">
        <v>4935690</v>
      </c>
      <c r="G11" s="3">
        <f t="shared" si="1"/>
        <v>0.1137345909445357</v>
      </c>
      <c r="H11" s="2">
        <v>14747940</v>
      </c>
      <c r="I11" s="3">
        <f t="shared" si="2"/>
        <v>0.33984122243790754</v>
      </c>
      <c r="J11" s="2">
        <v>3599010</v>
      </c>
      <c r="K11" s="3">
        <f t="shared" si="3"/>
        <v>8.2933071192739696E-2</v>
      </c>
      <c r="L11" s="2">
        <v>24416550</v>
      </c>
      <c r="M11" s="3">
        <f t="shared" si="4"/>
        <v>0.56263791415725117</v>
      </c>
      <c r="N11" s="3">
        <v>40</v>
      </c>
      <c r="O11" s="3">
        <v>12</v>
      </c>
      <c r="P11" s="6">
        <f t="shared" si="5"/>
        <v>4.8613046748405866</v>
      </c>
      <c r="Q11" s="6">
        <f t="shared" si="6"/>
        <v>0.37911530314845238</v>
      </c>
      <c r="R11" s="6">
        <f t="shared" si="7"/>
        <v>1.132804074793025</v>
      </c>
      <c r="S11" s="6">
        <f t="shared" si="8"/>
        <v>0.27644357064246566</v>
      </c>
      <c r="T11" s="6">
        <f t="shared" si="9"/>
        <v>1.875459713857504</v>
      </c>
    </row>
    <row r="12" spans="1:20" x14ac:dyDescent="0.35">
      <c r="A12" s="5" t="s">
        <v>136</v>
      </c>
      <c r="B12" s="3" t="s">
        <v>54</v>
      </c>
      <c r="C12" s="3"/>
      <c r="D12" s="3"/>
      <c r="E12" s="3" t="e">
        <f t="shared" si="0"/>
        <v>#DIV/0!</v>
      </c>
      <c r="F12" s="3"/>
      <c r="G12" s="3" t="e">
        <f t="shared" si="1"/>
        <v>#DIV/0!</v>
      </c>
      <c r="H12" s="3"/>
      <c r="I12" s="3" t="e">
        <f t="shared" si="2"/>
        <v>#DIV/0!</v>
      </c>
      <c r="J12" s="3"/>
      <c r="K12" s="3" t="e">
        <f t="shared" si="3"/>
        <v>#DIV/0!</v>
      </c>
      <c r="L12" s="3"/>
      <c r="M12" s="3" t="e">
        <f t="shared" si="4"/>
        <v>#DIV/0!</v>
      </c>
      <c r="N12" s="3">
        <v>40</v>
      </c>
      <c r="O12" s="3">
        <v>10</v>
      </c>
      <c r="P12" s="6"/>
      <c r="Q12" s="6"/>
      <c r="R12" s="6"/>
      <c r="S12" s="6"/>
      <c r="T12" s="6"/>
    </row>
    <row r="13" spans="1:20" x14ac:dyDescent="0.35">
      <c r="A13" s="5" t="s">
        <v>136</v>
      </c>
      <c r="B13" s="3" t="s">
        <v>55</v>
      </c>
      <c r="C13" s="3"/>
      <c r="D13" s="3"/>
      <c r="E13" s="3" t="e">
        <f t="shared" si="0"/>
        <v>#DIV/0!</v>
      </c>
      <c r="F13" s="3"/>
      <c r="G13" s="3" t="e">
        <f t="shared" si="1"/>
        <v>#DIV/0!</v>
      </c>
      <c r="H13" s="3"/>
      <c r="I13" s="3" t="e">
        <f t="shared" si="2"/>
        <v>#DIV/0!</v>
      </c>
      <c r="J13" s="3"/>
      <c r="K13" s="3" t="e">
        <f t="shared" si="3"/>
        <v>#DIV/0!</v>
      </c>
      <c r="L13" s="3"/>
      <c r="M13" s="3" t="e">
        <f t="shared" si="4"/>
        <v>#DIV/0!</v>
      </c>
      <c r="N13" s="3">
        <v>40</v>
      </c>
      <c r="O13" s="3">
        <v>12</v>
      </c>
      <c r="P13" s="6"/>
      <c r="Q13" s="6"/>
      <c r="R13" s="6"/>
      <c r="S13" s="6"/>
      <c r="T13" s="6"/>
    </row>
    <row r="14" spans="1:20" x14ac:dyDescent="0.35">
      <c r="A14" s="5" t="s">
        <v>97</v>
      </c>
      <c r="B14" s="3" t="s">
        <v>56</v>
      </c>
      <c r="C14" s="2">
        <v>34213752</v>
      </c>
      <c r="D14" s="2">
        <v>2733426</v>
      </c>
      <c r="E14" s="3">
        <f t="shared" si="0"/>
        <v>7.9892611602492475E-2</v>
      </c>
      <c r="F14" s="2">
        <v>3356883</v>
      </c>
      <c r="G14" s="3">
        <f t="shared" si="1"/>
        <v>9.8115021117824205E-2</v>
      </c>
      <c r="H14" s="2">
        <v>8426268</v>
      </c>
      <c r="I14" s="3">
        <f t="shared" si="2"/>
        <v>0.24628307354305953</v>
      </c>
      <c r="J14" s="2">
        <v>1646892</v>
      </c>
      <c r="K14" s="3">
        <f t="shared" si="3"/>
        <v>4.8135381351919547E-2</v>
      </c>
      <c r="L14" s="2">
        <v>8504757</v>
      </c>
      <c r="M14" s="3">
        <f t="shared" si="4"/>
        <v>0.24857715108240686</v>
      </c>
      <c r="N14" s="3">
        <v>40</v>
      </c>
      <c r="O14" s="3">
        <v>11.5</v>
      </c>
      <c r="P14" s="6">
        <f t="shared" si="5"/>
        <v>0.27788734470432169</v>
      </c>
      <c r="Q14" s="6">
        <f t="shared" si="6"/>
        <v>0.34126963867069288</v>
      </c>
      <c r="R14" s="6">
        <f t="shared" si="7"/>
        <v>0.8566367775410767</v>
      </c>
      <c r="S14" s="6">
        <f t="shared" si="8"/>
        <v>0.16742741339798103</v>
      </c>
      <c r="T14" s="6">
        <f t="shared" si="9"/>
        <v>0.86461617767793686</v>
      </c>
    </row>
    <row r="15" spans="1:20" x14ac:dyDescent="0.35">
      <c r="A15" s="5" t="s">
        <v>98</v>
      </c>
      <c r="B15" s="3" t="s">
        <v>57</v>
      </c>
      <c r="C15" s="2">
        <v>46427238</v>
      </c>
      <c r="D15" s="2">
        <v>75121878</v>
      </c>
      <c r="E15" s="3">
        <f t="shared" si="0"/>
        <v>1.6180561505726445</v>
      </c>
      <c r="F15" s="2">
        <v>3077646</v>
      </c>
      <c r="G15" s="3">
        <f t="shared" si="1"/>
        <v>6.628966383914546E-2</v>
      </c>
      <c r="H15" s="2">
        <v>16104780</v>
      </c>
      <c r="I15" s="3">
        <f t="shared" si="2"/>
        <v>0.34688214707064846</v>
      </c>
      <c r="J15" s="2">
        <v>3591726</v>
      </c>
      <c r="K15" s="3">
        <f t="shared" si="3"/>
        <v>7.7362474157950126E-2</v>
      </c>
      <c r="L15" s="2">
        <v>8318406</v>
      </c>
      <c r="M15" s="3">
        <f t="shared" si="4"/>
        <v>0.17917081347807079</v>
      </c>
      <c r="N15" s="3">
        <v>40</v>
      </c>
      <c r="O15" s="3">
        <v>14.5</v>
      </c>
      <c r="P15" s="6">
        <f t="shared" si="5"/>
        <v>4.4636031739935023</v>
      </c>
      <c r="Q15" s="6">
        <f t="shared" si="6"/>
        <v>0.18286803817695299</v>
      </c>
      <c r="R15" s="6">
        <f t="shared" si="7"/>
        <v>0.95691626778109917</v>
      </c>
      <c r="S15" s="6">
        <f t="shared" si="8"/>
        <v>0.21341372181503482</v>
      </c>
      <c r="T15" s="6">
        <f t="shared" si="9"/>
        <v>0.49426431304295387</v>
      </c>
    </row>
    <row r="16" spans="1:20" x14ac:dyDescent="0.35">
      <c r="A16" s="5" t="s">
        <v>99</v>
      </c>
      <c r="B16" s="3" t="s">
        <v>58</v>
      </c>
      <c r="C16" s="2">
        <v>44802068</v>
      </c>
      <c r="D16" s="2">
        <v>78362196</v>
      </c>
      <c r="E16" s="3">
        <f t="shared" si="0"/>
        <v>1.7490754221434599</v>
      </c>
      <c r="F16" s="2">
        <v>3667028</v>
      </c>
      <c r="G16" s="3">
        <f t="shared" si="1"/>
        <v>8.1849525338874976E-2</v>
      </c>
      <c r="H16" s="2">
        <v>15726572</v>
      </c>
      <c r="I16" s="3">
        <f t="shared" si="2"/>
        <v>0.35102335008285779</v>
      </c>
      <c r="J16" s="2">
        <v>3478612</v>
      </c>
      <c r="K16" s="3">
        <f t="shared" si="3"/>
        <v>7.764400518297504E-2</v>
      </c>
      <c r="L16" s="2">
        <v>6163264</v>
      </c>
      <c r="M16" s="3">
        <f t="shared" si="4"/>
        <v>0.13756650697463341</v>
      </c>
      <c r="N16" s="3">
        <v>40</v>
      </c>
      <c r="O16" s="3">
        <v>13</v>
      </c>
      <c r="P16" s="6">
        <f t="shared" si="5"/>
        <v>5.3817705296721847</v>
      </c>
      <c r="Q16" s="6">
        <f t="shared" si="6"/>
        <v>0.25184469335038451</v>
      </c>
      <c r="R16" s="6">
        <f t="shared" si="7"/>
        <v>1.0800718464087933</v>
      </c>
      <c r="S16" s="6">
        <f t="shared" si="8"/>
        <v>0.23890463133223089</v>
      </c>
      <c r="T16" s="6">
        <f t="shared" si="9"/>
        <v>0.42328155992194899</v>
      </c>
    </row>
    <row r="17" spans="1:20" x14ac:dyDescent="0.35">
      <c r="A17" s="5" t="s">
        <v>100</v>
      </c>
      <c r="B17" s="3" t="s">
        <v>59</v>
      </c>
      <c r="C17" s="2">
        <v>40487940</v>
      </c>
      <c r="D17" s="2">
        <v>15683040</v>
      </c>
      <c r="E17" s="3">
        <f t="shared" si="0"/>
        <v>0.38735090004579142</v>
      </c>
      <c r="F17" s="2">
        <v>5806530</v>
      </c>
      <c r="G17" s="3">
        <f t="shared" si="1"/>
        <v>0.14341381655870861</v>
      </c>
      <c r="H17" s="2">
        <v>14108130</v>
      </c>
      <c r="I17" s="3">
        <f t="shared" si="2"/>
        <v>0.34845265034476935</v>
      </c>
      <c r="J17" s="2">
        <v>2241990</v>
      </c>
      <c r="K17" s="3">
        <f t="shared" si="3"/>
        <v>5.5374267003952288E-2</v>
      </c>
      <c r="L17" s="2">
        <v>6011100</v>
      </c>
      <c r="M17" s="3">
        <f t="shared" si="4"/>
        <v>0.14846643222648523</v>
      </c>
      <c r="N17" s="3">
        <v>40</v>
      </c>
      <c r="O17" s="3">
        <v>14.5</v>
      </c>
      <c r="P17" s="6">
        <f t="shared" si="5"/>
        <v>1.0685542070228728</v>
      </c>
      <c r="Q17" s="6">
        <f t="shared" si="6"/>
        <v>0.39562432154126514</v>
      </c>
      <c r="R17" s="6">
        <f t="shared" si="7"/>
        <v>0.96124869060626028</v>
      </c>
      <c r="S17" s="6">
        <f t="shared" si="8"/>
        <v>0.15275659863159252</v>
      </c>
      <c r="T17" s="6">
        <f t="shared" si="9"/>
        <v>0.40956257165926963</v>
      </c>
    </row>
    <row r="18" spans="1:20" x14ac:dyDescent="0.35">
      <c r="A18" s="5" t="s">
        <v>104</v>
      </c>
      <c r="B18" s="3" t="s">
        <v>60</v>
      </c>
      <c r="C18" s="2">
        <v>44108064</v>
      </c>
      <c r="D18" s="2">
        <v>65666146</v>
      </c>
      <c r="E18" s="3">
        <f t="shared" si="0"/>
        <v>1.48875602429524</v>
      </c>
      <c r="F18" s="2">
        <v>29761732</v>
      </c>
      <c r="G18" s="3">
        <f t="shared" si="1"/>
        <v>0.67474582425562812</v>
      </c>
      <c r="H18" s="2">
        <v>14480921</v>
      </c>
      <c r="I18" s="3">
        <f t="shared" si="2"/>
        <v>0.3283055225457186</v>
      </c>
      <c r="J18" s="2">
        <v>3791788</v>
      </c>
      <c r="K18" s="3">
        <f t="shared" si="3"/>
        <v>8.596586782861293E-2</v>
      </c>
      <c r="L18" s="2">
        <v>13754650</v>
      </c>
      <c r="M18" s="3">
        <f t="shared" si="4"/>
        <v>0.3118398032613719</v>
      </c>
      <c r="N18" s="3">
        <v>40</v>
      </c>
      <c r="O18" s="3">
        <v>14.5</v>
      </c>
      <c r="P18" s="6">
        <f t="shared" si="5"/>
        <v>4.1069131704696273</v>
      </c>
      <c r="Q18" s="6">
        <f t="shared" si="6"/>
        <v>1.8613677910500086</v>
      </c>
      <c r="R18" s="6">
        <f t="shared" si="7"/>
        <v>0.90567040702267199</v>
      </c>
      <c r="S18" s="6">
        <f t="shared" si="8"/>
        <v>0.2371472215961736</v>
      </c>
      <c r="T18" s="6">
        <f t="shared" si="9"/>
        <v>0.86024773313481895</v>
      </c>
    </row>
    <row r="19" spans="1:20" x14ac:dyDescent="0.35">
      <c r="A19" s="5" t="s">
        <v>101</v>
      </c>
      <c r="B19" s="3" t="s">
        <v>61</v>
      </c>
      <c r="C19" s="2">
        <v>42374613</v>
      </c>
      <c r="D19" s="2">
        <v>55241349</v>
      </c>
      <c r="E19" s="3">
        <f t="shared" si="0"/>
        <v>1.3036425607002005</v>
      </c>
      <c r="F19" s="2">
        <v>3007899</v>
      </c>
      <c r="G19" s="3">
        <f t="shared" si="1"/>
        <v>7.09835155308675E-2</v>
      </c>
      <c r="H19" s="2">
        <v>14630295</v>
      </c>
      <c r="I19" s="3">
        <f t="shared" si="2"/>
        <v>0.34526085229380149</v>
      </c>
      <c r="J19" s="2">
        <v>3369018</v>
      </c>
      <c r="K19" s="3">
        <f t="shared" si="3"/>
        <v>7.9505575661540553E-2</v>
      </c>
      <c r="L19" s="2">
        <v>3543393</v>
      </c>
      <c r="M19" s="3">
        <f t="shared" si="4"/>
        <v>8.3620657491314435E-2</v>
      </c>
      <c r="N19" s="3">
        <v>40</v>
      </c>
      <c r="O19" s="3">
        <v>6.3</v>
      </c>
      <c r="P19" s="6">
        <f t="shared" si="5"/>
        <v>8.2770956234933362</v>
      </c>
      <c r="Q19" s="6">
        <f t="shared" si="6"/>
        <v>0.45068898749757147</v>
      </c>
      <c r="R19" s="6">
        <f t="shared" si="7"/>
        <v>2.1921323955161998</v>
      </c>
      <c r="S19" s="6">
        <f t="shared" si="8"/>
        <v>0.5047973057875591</v>
      </c>
      <c r="T19" s="6">
        <f t="shared" si="9"/>
        <v>0.53092480946866305</v>
      </c>
    </row>
    <row r="20" spans="1:20" x14ac:dyDescent="0.35">
      <c r="A20" s="5" t="s">
        <v>102</v>
      </c>
      <c r="B20" s="3" t="s">
        <v>62</v>
      </c>
      <c r="C20" s="2">
        <v>43388460</v>
      </c>
      <c r="D20" s="2">
        <v>61067610</v>
      </c>
      <c r="E20" s="3">
        <f t="shared" si="0"/>
        <v>1.4074620302264704</v>
      </c>
      <c r="F20" s="2">
        <v>4744170</v>
      </c>
      <c r="G20" s="3">
        <f t="shared" si="1"/>
        <v>0.10934174663032521</v>
      </c>
      <c r="H20" s="2">
        <v>13821030</v>
      </c>
      <c r="I20" s="3">
        <f t="shared" si="2"/>
        <v>0.31854161221670463</v>
      </c>
      <c r="J20" s="2">
        <v>4208220</v>
      </c>
      <c r="K20" s="3">
        <f t="shared" si="3"/>
        <v>9.6989383813115282E-2</v>
      </c>
      <c r="L20" s="2">
        <v>7744410</v>
      </c>
      <c r="M20" s="3">
        <f t="shared" si="4"/>
        <v>0.17849008699548222</v>
      </c>
      <c r="N20" s="3">
        <v>40</v>
      </c>
      <c r="O20" s="3">
        <v>10.3</v>
      </c>
      <c r="P20" s="6">
        <f t="shared" si="5"/>
        <v>5.4658719620445453</v>
      </c>
      <c r="Q20" s="6">
        <f t="shared" si="6"/>
        <v>0.42462814225369011</v>
      </c>
      <c r="R20" s="6">
        <f t="shared" si="7"/>
        <v>1.2370548047250665</v>
      </c>
      <c r="S20" s="6">
        <f t="shared" si="8"/>
        <v>0.37665780121598164</v>
      </c>
      <c r="T20" s="6">
        <f t="shared" si="9"/>
        <v>0.69316538639022218</v>
      </c>
    </row>
    <row r="21" spans="1:20" x14ac:dyDescent="0.35">
      <c r="A21" s="5" t="s">
        <v>103</v>
      </c>
      <c r="B21" s="3" t="s">
        <v>63</v>
      </c>
      <c r="C21" s="2">
        <v>49170324</v>
      </c>
      <c r="D21" s="2">
        <v>76037430</v>
      </c>
      <c r="E21" s="3">
        <f t="shared" si="0"/>
        <v>1.5464089681410276</v>
      </c>
      <c r="F21" s="2">
        <v>5085720</v>
      </c>
      <c r="G21" s="3">
        <f t="shared" si="1"/>
        <v>0.10343067904128514</v>
      </c>
      <c r="H21" s="2">
        <v>15730644</v>
      </c>
      <c r="I21" s="3">
        <f t="shared" si="2"/>
        <v>0.31992150387294582</v>
      </c>
      <c r="J21" s="2">
        <v>2848656</v>
      </c>
      <c r="K21" s="3">
        <f t="shared" si="3"/>
        <v>5.793445656367853E-2</v>
      </c>
      <c r="L21" s="2">
        <v>14838144</v>
      </c>
      <c r="M21" s="3">
        <f t="shared" si="4"/>
        <v>0.30177031170264407</v>
      </c>
      <c r="N21" s="3">
        <v>40</v>
      </c>
      <c r="O21" s="3">
        <v>14.5</v>
      </c>
      <c r="P21" s="6">
        <f t="shared" si="5"/>
        <v>4.265955774182145</v>
      </c>
      <c r="Q21" s="6">
        <f t="shared" si="6"/>
        <v>0.2853260111483728</v>
      </c>
      <c r="R21" s="6">
        <f t="shared" si="7"/>
        <v>0.88254207964950582</v>
      </c>
      <c r="S21" s="6">
        <f t="shared" si="8"/>
        <v>0.15981919052049248</v>
      </c>
      <c r="T21" s="6">
        <f t="shared" si="9"/>
        <v>0.8324698253866043</v>
      </c>
    </row>
    <row r="22" spans="1:20" x14ac:dyDescent="0.35">
      <c r="A22" s="5" t="s">
        <v>137</v>
      </c>
      <c r="B22" s="3" t="s">
        <v>64</v>
      </c>
      <c r="C22" s="3"/>
      <c r="D22" s="3"/>
      <c r="E22" s="3" t="e">
        <f t="shared" si="0"/>
        <v>#DIV/0!</v>
      </c>
      <c r="F22" s="3"/>
      <c r="G22" s="3" t="e">
        <f t="shared" si="1"/>
        <v>#DIV/0!</v>
      </c>
      <c r="H22" s="3"/>
      <c r="I22" s="3" t="e">
        <f t="shared" si="2"/>
        <v>#DIV/0!</v>
      </c>
      <c r="J22" s="3"/>
      <c r="K22" s="3" t="e">
        <f t="shared" si="3"/>
        <v>#DIV/0!</v>
      </c>
      <c r="L22" s="3"/>
      <c r="M22" s="3" t="e">
        <f t="shared" si="4"/>
        <v>#DIV/0!</v>
      </c>
      <c r="N22" s="3">
        <v>40</v>
      </c>
      <c r="O22" s="3">
        <v>9</v>
      </c>
      <c r="P22" s="6" t="e">
        <f t="shared" si="5"/>
        <v>#DIV/0!</v>
      </c>
      <c r="Q22" s="6" t="e">
        <f t="shared" si="6"/>
        <v>#DIV/0!</v>
      </c>
      <c r="R22" s="6" t="e">
        <f t="shared" si="7"/>
        <v>#DIV/0!</v>
      </c>
      <c r="S22" s="6" t="e">
        <f t="shared" si="8"/>
        <v>#DIV/0!</v>
      </c>
      <c r="T22" s="6" t="e">
        <f t="shared" si="9"/>
        <v>#DIV/0!</v>
      </c>
    </row>
    <row r="23" spans="1:20" x14ac:dyDescent="0.35">
      <c r="A23" s="5" t="s">
        <v>97</v>
      </c>
      <c r="B23" s="3" t="s">
        <v>44</v>
      </c>
      <c r="C23" s="2">
        <v>54021264</v>
      </c>
      <c r="D23" s="2">
        <v>85418528</v>
      </c>
      <c r="E23" s="3">
        <f t="shared" si="0"/>
        <v>1.5812019504023453</v>
      </c>
      <c r="F23" s="2">
        <v>4442687</v>
      </c>
      <c r="G23" s="3">
        <f t="shared" si="1"/>
        <v>8.2239597355589458E-2</v>
      </c>
      <c r="H23" s="2">
        <v>13684288</v>
      </c>
      <c r="I23" s="3">
        <f t="shared" si="2"/>
        <v>0.25331299171378147</v>
      </c>
      <c r="J23" s="2">
        <v>2186448</v>
      </c>
      <c r="K23" s="3">
        <f t="shared" si="3"/>
        <v>4.0473840078973346E-2</v>
      </c>
      <c r="L23" s="2">
        <v>23535424</v>
      </c>
      <c r="M23" s="3">
        <f t="shared" si="4"/>
        <v>0.43566962816716026</v>
      </c>
      <c r="N23" s="3">
        <v>40</v>
      </c>
      <c r="O23" s="3">
        <v>11.5</v>
      </c>
      <c r="P23" s="6">
        <f t="shared" si="5"/>
        <v>5.4998328709646795</v>
      </c>
      <c r="Q23" s="6">
        <f t="shared" si="6"/>
        <v>0.28605077341074592</v>
      </c>
      <c r="R23" s="6">
        <f t="shared" si="7"/>
        <v>0.88108866683054432</v>
      </c>
      <c r="S23" s="6">
        <f t="shared" si="8"/>
        <v>0.14077857418773337</v>
      </c>
      <c r="T23" s="6">
        <f t="shared" si="9"/>
        <v>1.5153726197118618</v>
      </c>
    </row>
    <row r="24" spans="1:20" x14ac:dyDescent="0.35">
      <c r="A24" s="5" t="s">
        <v>98</v>
      </c>
      <c r="B24" s="3" t="s">
        <v>45</v>
      </c>
      <c r="C24" s="2">
        <v>57861486</v>
      </c>
      <c r="D24" s="2">
        <v>87478726</v>
      </c>
      <c r="E24" s="3">
        <f t="shared" si="0"/>
        <v>1.5118644896192261</v>
      </c>
      <c r="F24" s="2">
        <v>10580154</v>
      </c>
      <c r="G24" s="3">
        <f t="shared" si="1"/>
        <v>0.18285313308406909</v>
      </c>
      <c r="H24" s="2">
        <v>16050314</v>
      </c>
      <c r="I24" s="3">
        <f t="shared" si="2"/>
        <v>0.27739201167422489</v>
      </c>
      <c r="J24" s="2">
        <v>1087265</v>
      </c>
      <c r="K24" s="3">
        <f t="shared" si="3"/>
        <v>1.8790824003379381E-2</v>
      </c>
      <c r="L24" s="2">
        <v>22049209</v>
      </c>
      <c r="M24" s="3">
        <f t="shared" si="4"/>
        <v>0.38106883393903851</v>
      </c>
      <c r="N24" s="3">
        <v>40</v>
      </c>
      <c r="O24" s="3">
        <v>11.5</v>
      </c>
      <c r="P24" s="6">
        <f t="shared" si="5"/>
        <v>5.2586590943277427</v>
      </c>
      <c r="Q24" s="6">
        <f t="shared" si="6"/>
        <v>0.63601089768371855</v>
      </c>
      <c r="R24" s="6">
        <f t="shared" si="7"/>
        <v>0.96484177973643448</v>
      </c>
      <c r="S24" s="6">
        <f t="shared" si="8"/>
        <v>6.5359387837841329E-2</v>
      </c>
      <c r="T24" s="6">
        <f t="shared" si="9"/>
        <v>1.3254568137010034</v>
      </c>
    </row>
    <row r="25" spans="1:20" x14ac:dyDescent="0.35">
      <c r="A25" s="5" t="s">
        <v>99</v>
      </c>
      <c r="B25" s="3" t="s">
        <v>46</v>
      </c>
      <c r="C25" s="2">
        <v>58852700</v>
      </c>
      <c r="D25" s="2">
        <v>74374582</v>
      </c>
      <c r="E25" s="3">
        <f t="shared" si="0"/>
        <v>1.263741204736571</v>
      </c>
      <c r="F25" s="2">
        <v>6988291</v>
      </c>
      <c r="G25" s="3">
        <f t="shared" si="1"/>
        <v>0.118742062811052</v>
      </c>
      <c r="H25" s="2">
        <v>14346242</v>
      </c>
      <c r="I25" s="3">
        <f t="shared" si="2"/>
        <v>0.24376523082203536</v>
      </c>
      <c r="J25" s="2">
        <v>1587114</v>
      </c>
      <c r="K25" s="3">
        <f t="shared" si="3"/>
        <v>2.6967564784623307E-2</v>
      </c>
      <c r="L25" s="2">
        <v>26176776</v>
      </c>
      <c r="M25" s="3">
        <f t="shared" si="4"/>
        <v>0.44478462330530288</v>
      </c>
      <c r="N25" s="3">
        <v>40</v>
      </c>
      <c r="O25" s="3">
        <v>11.5</v>
      </c>
      <c r="P25" s="6">
        <f t="shared" si="5"/>
        <v>4.3956215816924216</v>
      </c>
      <c r="Q25" s="6">
        <f t="shared" si="6"/>
        <v>0.41301587064713735</v>
      </c>
      <c r="R25" s="6">
        <f t="shared" si="7"/>
        <v>0.8478790637288186</v>
      </c>
      <c r="S25" s="6">
        <f t="shared" si="8"/>
        <v>9.3800225337820189E-2</v>
      </c>
      <c r="T25" s="6">
        <f t="shared" si="9"/>
        <v>1.5470769506271405</v>
      </c>
    </row>
    <row r="26" spans="1:20" x14ac:dyDescent="0.35">
      <c r="A26" s="5" t="s">
        <v>100</v>
      </c>
      <c r="B26" s="3" t="s">
        <v>47</v>
      </c>
      <c r="C26" s="2">
        <v>52175942</v>
      </c>
      <c r="D26" s="2">
        <v>60785998</v>
      </c>
      <c r="E26" s="3">
        <f t="shared" si="0"/>
        <v>1.1650196559939445</v>
      </c>
      <c r="F26" s="2">
        <v>5587400</v>
      </c>
      <c r="G26" s="3">
        <f t="shared" si="1"/>
        <v>0.10708766887237034</v>
      </c>
      <c r="H26" s="2">
        <v>12967136</v>
      </c>
      <c r="I26" s="3">
        <f t="shared" si="2"/>
        <v>0.24852710852829452</v>
      </c>
      <c r="J26" s="2">
        <v>1580033</v>
      </c>
      <c r="K26" s="3">
        <f t="shared" si="3"/>
        <v>3.0282788186172086E-2</v>
      </c>
      <c r="L26" s="2">
        <v>26064857</v>
      </c>
      <c r="M26" s="3">
        <f t="shared" si="4"/>
        <v>0.49955699889424132</v>
      </c>
      <c r="N26" s="3">
        <v>40</v>
      </c>
      <c r="O26" s="3">
        <v>11</v>
      </c>
      <c r="P26" s="6">
        <f t="shared" si="5"/>
        <v>4.2364351127052524</v>
      </c>
      <c r="Q26" s="6">
        <f t="shared" si="6"/>
        <v>0.38940970499043759</v>
      </c>
      <c r="R26" s="6">
        <f t="shared" si="7"/>
        <v>0.90373494010288913</v>
      </c>
      <c r="S26" s="6">
        <f t="shared" si="8"/>
        <v>0.11011922976789851</v>
      </c>
      <c r="T26" s="6">
        <f t="shared" si="9"/>
        <v>1.8165709050699683</v>
      </c>
    </row>
    <row r="27" spans="1:20" x14ac:dyDescent="0.35">
      <c r="A27" s="5" t="s">
        <v>104</v>
      </c>
      <c r="B27" s="3" t="s">
        <v>48</v>
      </c>
      <c r="C27" s="2">
        <v>29348754</v>
      </c>
      <c r="D27" s="3"/>
      <c r="E27" s="3">
        <f t="shared" si="0"/>
        <v>0</v>
      </c>
      <c r="F27" s="3"/>
      <c r="G27" s="3">
        <f t="shared" si="1"/>
        <v>0</v>
      </c>
      <c r="H27" s="2">
        <v>2434782</v>
      </c>
      <c r="I27" s="3">
        <f t="shared" si="2"/>
        <v>8.296031920128534E-2</v>
      </c>
      <c r="J27" s="2">
        <v>8320506</v>
      </c>
      <c r="K27" s="3">
        <f t="shared" si="3"/>
        <v>0.28350457399315826</v>
      </c>
      <c r="L27" s="3"/>
      <c r="M27" s="3">
        <f t="shared" si="4"/>
        <v>0</v>
      </c>
      <c r="N27" s="3">
        <v>40</v>
      </c>
      <c r="O27" s="3">
        <v>14.2</v>
      </c>
      <c r="P27" s="6">
        <f t="shared" si="5"/>
        <v>0</v>
      </c>
      <c r="Q27" s="6">
        <f t="shared" si="6"/>
        <v>0</v>
      </c>
      <c r="R27" s="6">
        <f t="shared" si="7"/>
        <v>0.23369104000362068</v>
      </c>
      <c r="S27" s="6">
        <f t="shared" si="8"/>
        <v>0.79860443378354451</v>
      </c>
      <c r="T27" s="6">
        <f t="shared" si="9"/>
        <v>0</v>
      </c>
    </row>
    <row r="28" spans="1:20" x14ac:dyDescent="0.35">
      <c r="A28" s="5" t="s">
        <v>101</v>
      </c>
      <c r="B28" s="3" t="s">
        <v>49</v>
      </c>
      <c r="C28" s="2">
        <v>50285274</v>
      </c>
      <c r="D28" s="2">
        <v>49870770</v>
      </c>
      <c r="E28" s="3">
        <f t="shared" si="0"/>
        <v>0.99175695055375457</v>
      </c>
      <c r="F28" s="2">
        <v>3931728</v>
      </c>
      <c r="G28" s="3">
        <f t="shared" si="1"/>
        <v>7.8188457320526886E-2</v>
      </c>
      <c r="H28" s="2">
        <v>14590157</v>
      </c>
      <c r="I28" s="3">
        <f t="shared" si="2"/>
        <v>0.29014770805464835</v>
      </c>
      <c r="J28" s="2">
        <v>1211192</v>
      </c>
      <c r="K28" s="3">
        <f t="shared" si="3"/>
        <v>2.4086415438444263E-2</v>
      </c>
      <c r="L28" s="2">
        <v>20439168</v>
      </c>
      <c r="M28" s="3">
        <f t="shared" si="4"/>
        <v>0.40646428614468721</v>
      </c>
      <c r="N28" s="3">
        <v>40</v>
      </c>
      <c r="O28" s="3">
        <v>14.5</v>
      </c>
      <c r="P28" s="6">
        <f t="shared" si="5"/>
        <v>2.7358812429069093</v>
      </c>
      <c r="Q28" s="6">
        <f t="shared" si="6"/>
        <v>0.21569229605662588</v>
      </c>
      <c r="R28" s="6">
        <f t="shared" si="7"/>
        <v>0.8004074704955817</v>
      </c>
      <c r="S28" s="6">
        <f t="shared" si="8"/>
        <v>6.6445283968122104E-2</v>
      </c>
      <c r="T28" s="6">
        <f t="shared" si="9"/>
        <v>1.1212807893646544</v>
      </c>
    </row>
    <row r="29" spans="1:20" x14ac:dyDescent="0.35">
      <c r="A29" s="5" t="s">
        <v>102</v>
      </c>
      <c r="B29" s="3" t="s">
        <v>50</v>
      </c>
      <c r="C29" s="2">
        <v>52941776</v>
      </c>
      <c r="D29" s="2">
        <v>54436879</v>
      </c>
      <c r="E29" s="3">
        <f t="shared" si="0"/>
        <v>1.0282405146363054</v>
      </c>
      <c r="F29" s="2">
        <v>4259675</v>
      </c>
      <c r="G29" s="3">
        <f t="shared" si="1"/>
        <v>8.0459616617319374E-2</v>
      </c>
      <c r="H29" s="2">
        <v>13539151</v>
      </c>
      <c r="I29" s="3">
        <f t="shared" si="2"/>
        <v>0.2557366228137114</v>
      </c>
      <c r="J29" s="2">
        <v>2487529</v>
      </c>
      <c r="K29" s="3">
        <f t="shared" si="3"/>
        <v>4.6986126797106315E-2</v>
      </c>
      <c r="L29" s="2">
        <v>22123343</v>
      </c>
      <c r="M29" s="3">
        <f t="shared" si="4"/>
        <v>0.41788063551173654</v>
      </c>
      <c r="N29" s="3">
        <v>40</v>
      </c>
      <c r="O29" s="3">
        <v>14.5</v>
      </c>
      <c r="P29" s="6">
        <f t="shared" si="5"/>
        <v>2.836525557617394</v>
      </c>
      <c r="Q29" s="6">
        <f t="shared" si="6"/>
        <v>0.22195756308226033</v>
      </c>
      <c r="R29" s="6">
        <f t="shared" si="7"/>
        <v>0.70548033879644523</v>
      </c>
      <c r="S29" s="6">
        <f t="shared" si="8"/>
        <v>0.12961690150925881</v>
      </c>
      <c r="T29" s="6">
        <f t="shared" si="9"/>
        <v>1.1527741669289284</v>
      </c>
    </row>
    <row r="30" spans="1:20" x14ac:dyDescent="0.35">
      <c r="A30" s="5" t="s">
        <v>103</v>
      </c>
      <c r="B30" s="3" t="s">
        <v>51</v>
      </c>
      <c r="C30" s="2">
        <v>55516064</v>
      </c>
      <c r="D30" s="2">
        <v>13465017</v>
      </c>
      <c r="E30" s="3">
        <f t="shared" si="0"/>
        <v>0.24254271700529778</v>
      </c>
      <c r="F30" s="2">
        <v>3307548</v>
      </c>
      <c r="G30" s="3">
        <f t="shared" si="1"/>
        <v>5.9578215055015427E-2</v>
      </c>
      <c r="H30" s="2">
        <v>8356336</v>
      </c>
      <c r="I30" s="3">
        <f t="shared" si="2"/>
        <v>0.15052104558421145</v>
      </c>
      <c r="J30" s="2">
        <v>2624586</v>
      </c>
      <c r="K30" s="3">
        <f t="shared" si="3"/>
        <v>4.7276154159632065E-2</v>
      </c>
      <c r="L30" s="2">
        <v>8366133</v>
      </c>
      <c r="M30" s="3">
        <f t="shared" si="4"/>
        <v>0.15069751702858475</v>
      </c>
      <c r="N30" s="3">
        <v>40</v>
      </c>
      <c r="O30" s="3">
        <v>11</v>
      </c>
      <c r="P30" s="6">
        <f t="shared" si="5"/>
        <v>0.88197351638290111</v>
      </c>
      <c r="Q30" s="6">
        <f t="shared" si="6"/>
        <v>0.21664805474551063</v>
      </c>
      <c r="R30" s="6">
        <f t="shared" si="7"/>
        <v>0.54734925666985978</v>
      </c>
      <c r="S30" s="6">
        <f t="shared" si="8"/>
        <v>0.1719132878532075</v>
      </c>
      <c r="T30" s="6">
        <f t="shared" si="9"/>
        <v>0.5479909710130354</v>
      </c>
    </row>
    <row r="31" spans="1:20" x14ac:dyDescent="0.35">
      <c r="A31" s="5" t="s">
        <v>137</v>
      </c>
      <c r="B31" s="3" t="s">
        <v>52</v>
      </c>
      <c r="C31" s="2">
        <v>51495355</v>
      </c>
      <c r="D31" s="2">
        <v>82038765</v>
      </c>
      <c r="E31" s="3">
        <f t="shared" si="0"/>
        <v>1.5931294191485814</v>
      </c>
      <c r="F31" s="2">
        <v>6518237</v>
      </c>
      <c r="G31" s="3">
        <f t="shared" si="1"/>
        <v>0.12657912543762442</v>
      </c>
      <c r="H31" s="2">
        <v>12749937</v>
      </c>
      <c r="I31" s="3">
        <f t="shared" si="2"/>
        <v>0.24759392376263839</v>
      </c>
      <c r="J31" s="2">
        <v>1608930</v>
      </c>
      <c r="K31" s="3">
        <f t="shared" si="3"/>
        <v>3.1244177266085457E-2</v>
      </c>
      <c r="L31" s="2">
        <v>20767115</v>
      </c>
      <c r="M31" s="3">
        <f t="shared" si="4"/>
        <v>0.40328132508262154</v>
      </c>
      <c r="N31" s="3">
        <v>40</v>
      </c>
      <c r="O31" s="3">
        <v>10</v>
      </c>
      <c r="P31" s="6">
        <f t="shared" si="5"/>
        <v>6.3725176765943257</v>
      </c>
      <c r="Q31" s="6">
        <f t="shared" si="6"/>
        <v>0.50631650175049769</v>
      </c>
      <c r="R31" s="6">
        <f t="shared" si="7"/>
        <v>0.99037569505055356</v>
      </c>
      <c r="S31" s="6">
        <f t="shared" si="8"/>
        <v>0.12497670906434184</v>
      </c>
      <c r="T31" s="6">
        <f t="shared" si="9"/>
        <v>1.6131253003304864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662EC-195C-5949-9DDE-BF7B7C032CE9}">
  <dimension ref="A1:T28"/>
  <sheetViews>
    <sheetView zoomScale="120" zoomScaleNormal="120" workbookViewId="0">
      <selection activeCell="C1" sqref="C1"/>
    </sheetView>
  </sheetViews>
  <sheetFormatPr defaultColWidth="11.1640625" defaultRowHeight="15.5" x14ac:dyDescent="0.35"/>
  <cols>
    <col min="1" max="1" width="12.4140625" bestFit="1" customWidth="1"/>
    <col min="18" max="18" width="13.1640625" customWidth="1"/>
  </cols>
  <sheetData>
    <row r="1" spans="1:20" x14ac:dyDescent="0.35">
      <c r="A1" s="1" t="s">
        <v>133</v>
      </c>
      <c r="B1" s="1" t="s">
        <v>140</v>
      </c>
      <c r="C1" s="1" t="s">
        <v>0</v>
      </c>
      <c r="D1" s="1" t="s">
        <v>87</v>
      </c>
      <c r="E1" s="1" t="s">
        <v>88</v>
      </c>
      <c r="F1" s="1" t="s">
        <v>73</v>
      </c>
      <c r="G1" s="1" t="s">
        <v>74</v>
      </c>
      <c r="H1" s="1" t="s">
        <v>75</v>
      </c>
      <c r="I1" s="1" t="s">
        <v>76</v>
      </c>
      <c r="J1" s="1" t="s">
        <v>77</v>
      </c>
      <c r="K1" s="1" t="s">
        <v>78</v>
      </c>
      <c r="L1" s="1" t="s">
        <v>79</v>
      </c>
      <c r="M1" s="1" t="s">
        <v>80</v>
      </c>
      <c r="N1" s="1" t="s">
        <v>81</v>
      </c>
      <c r="O1" s="1" t="s">
        <v>1</v>
      </c>
      <c r="P1" s="1" t="s">
        <v>83</v>
      </c>
      <c r="Q1" s="1" t="s">
        <v>82</v>
      </c>
      <c r="R1" s="1" t="s">
        <v>84</v>
      </c>
      <c r="S1" s="1" t="s">
        <v>85</v>
      </c>
      <c r="T1" s="1" t="s">
        <v>86</v>
      </c>
    </row>
    <row r="2" spans="1:20" x14ac:dyDescent="0.35">
      <c r="A2" s="5" t="s">
        <v>105</v>
      </c>
      <c r="B2" s="3" t="s">
        <v>7</v>
      </c>
      <c r="C2" s="2">
        <v>47669496</v>
      </c>
      <c r="D2" s="2">
        <v>9498468</v>
      </c>
      <c r="E2" s="3">
        <f>D2/C2</f>
        <v>0.19925673222976806</v>
      </c>
      <c r="F2" s="2">
        <v>3812256</v>
      </c>
      <c r="G2" s="3">
        <f>F2/C2</f>
        <v>7.9972651693233768E-2</v>
      </c>
      <c r="H2" s="2">
        <v>7529844</v>
      </c>
      <c r="I2" s="3">
        <f>H2/C2</f>
        <v>0.15795937930621293</v>
      </c>
      <c r="J2" s="2">
        <v>1370460</v>
      </c>
      <c r="K2" s="3">
        <f>J2/C2</f>
        <v>2.8749202634741514E-2</v>
      </c>
      <c r="L2" s="2">
        <v>8573040</v>
      </c>
      <c r="M2" s="3">
        <f>L2/C2</f>
        <v>0.17984331111870785</v>
      </c>
      <c r="N2" s="3">
        <v>40</v>
      </c>
      <c r="O2" s="3">
        <v>10</v>
      </c>
      <c r="P2" s="3">
        <f>E2*N2/O2</f>
        <v>0.79702692891907223</v>
      </c>
      <c r="Q2" s="3">
        <f>G2*N2/O2</f>
        <v>0.31989060677293507</v>
      </c>
      <c r="R2" s="3">
        <f>I2*N2/O2</f>
        <v>0.63183751722485171</v>
      </c>
      <c r="S2" s="3">
        <f>K2*N2/O2</f>
        <v>0.11499681053896607</v>
      </c>
      <c r="T2" s="3">
        <f>M2*N2/O2</f>
        <v>0.71937324447483142</v>
      </c>
    </row>
    <row r="3" spans="1:20" x14ac:dyDescent="0.35">
      <c r="A3" s="5" t="s">
        <v>106</v>
      </c>
      <c r="B3" s="3" t="s">
        <v>8</v>
      </c>
      <c r="C3" s="3"/>
      <c r="D3" s="3"/>
      <c r="E3" s="3" t="e">
        <f t="shared" ref="E3:E28" si="0">D3/C3</f>
        <v>#DIV/0!</v>
      </c>
      <c r="F3" s="3"/>
      <c r="G3" s="3" t="e">
        <f t="shared" ref="G3:G28" si="1">F3/C3</f>
        <v>#DIV/0!</v>
      </c>
      <c r="H3" s="3"/>
      <c r="I3" s="3" t="e">
        <f t="shared" ref="I3:I28" si="2">H3/C3</f>
        <v>#DIV/0!</v>
      </c>
      <c r="J3" s="3"/>
      <c r="K3" s="3" t="e">
        <f t="shared" ref="K3:K28" si="3">J3/C3</f>
        <v>#DIV/0!</v>
      </c>
      <c r="L3" s="3"/>
      <c r="M3" s="3" t="e">
        <f t="shared" ref="M3:M28" si="4">L3/C3</f>
        <v>#DIV/0!</v>
      </c>
      <c r="N3" s="3">
        <v>40</v>
      </c>
      <c r="O3" s="3">
        <v>14.5</v>
      </c>
      <c r="P3" s="3" t="e">
        <f t="shared" ref="P3:P28" si="5">E3*N3/O3</f>
        <v>#DIV/0!</v>
      </c>
      <c r="Q3" s="3" t="e">
        <f t="shared" ref="Q3:Q28" si="6">G3*N3/O3</f>
        <v>#DIV/0!</v>
      </c>
      <c r="R3" s="3" t="e">
        <f t="shared" ref="R3:R28" si="7">I3*N3/O3</f>
        <v>#DIV/0!</v>
      </c>
      <c r="S3" s="3" t="e">
        <f t="shared" ref="S3:S28" si="8">K3*N3/O3</f>
        <v>#DIV/0!</v>
      </c>
      <c r="T3" s="3" t="e">
        <f t="shared" ref="T3:T28" si="9">M3*N3/O3</f>
        <v>#DIV/0!</v>
      </c>
    </row>
    <row r="4" spans="1:20" x14ac:dyDescent="0.35">
      <c r="A4" s="5" t="s">
        <v>107</v>
      </c>
      <c r="B4" s="3" t="s">
        <v>9</v>
      </c>
      <c r="C4" s="3"/>
      <c r="D4" s="3"/>
      <c r="E4" s="3" t="e">
        <f t="shared" si="0"/>
        <v>#DIV/0!</v>
      </c>
      <c r="F4" s="3"/>
      <c r="G4" s="3" t="e">
        <f t="shared" si="1"/>
        <v>#DIV/0!</v>
      </c>
      <c r="H4" s="3"/>
      <c r="I4" s="3" t="e">
        <f t="shared" si="2"/>
        <v>#DIV/0!</v>
      </c>
      <c r="J4" s="3"/>
      <c r="K4" s="3" t="e">
        <f t="shared" si="3"/>
        <v>#DIV/0!</v>
      </c>
      <c r="L4" s="3"/>
      <c r="M4" s="3" t="e">
        <f t="shared" si="4"/>
        <v>#DIV/0!</v>
      </c>
      <c r="N4" s="3">
        <v>40</v>
      </c>
      <c r="O4" s="3">
        <v>11</v>
      </c>
      <c r="P4" s="3" t="e">
        <f t="shared" si="5"/>
        <v>#DIV/0!</v>
      </c>
      <c r="Q4" s="3" t="e">
        <f t="shared" si="6"/>
        <v>#DIV/0!</v>
      </c>
      <c r="R4" s="3" t="e">
        <f t="shared" si="7"/>
        <v>#DIV/0!</v>
      </c>
      <c r="S4" s="3" t="e">
        <f t="shared" si="8"/>
        <v>#DIV/0!</v>
      </c>
      <c r="T4" s="3" t="e">
        <f t="shared" si="9"/>
        <v>#DIV/0!</v>
      </c>
    </row>
    <row r="5" spans="1:20" x14ac:dyDescent="0.35">
      <c r="A5" s="5" t="s">
        <v>108</v>
      </c>
      <c r="B5" s="3" t="s">
        <v>39</v>
      </c>
      <c r="C5" s="2">
        <v>43052268</v>
      </c>
      <c r="D5" s="2">
        <v>7743456</v>
      </c>
      <c r="E5" s="3">
        <f t="shared" si="0"/>
        <v>0.17986174386910347</v>
      </c>
      <c r="F5" s="2">
        <v>4091640</v>
      </c>
      <c r="G5" s="3">
        <f t="shared" si="1"/>
        <v>9.5038895511846203E-2</v>
      </c>
      <c r="H5" s="2">
        <v>7917000</v>
      </c>
      <c r="I5" s="3">
        <f t="shared" si="2"/>
        <v>0.18389275101604402</v>
      </c>
      <c r="J5" s="2">
        <v>1640856</v>
      </c>
      <c r="K5" s="3">
        <f t="shared" si="3"/>
        <v>3.8113114040821267E-2</v>
      </c>
      <c r="L5" s="2">
        <v>15414840</v>
      </c>
      <c r="M5" s="3">
        <f t="shared" si="4"/>
        <v>0.35804942959102642</v>
      </c>
      <c r="N5" s="3">
        <v>40</v>
      </c>
      <c r="O5" s="3">
        <v>14.5</v>
      </c>
      <c r="P5" s="3">
        <f t="shared" si="5"/>
        <v>0.49617032791476823</v>
      </c>
      <c r="Q5" s="3">
        <f t="shared" si="6"/>
        <v>0.26217626348095502</v>
      </c>
      <c r="R5" s="3">
        <f t="shared" si="7"/>
        <v>0.50729034763046621</v>
      </c>
      <c r="S5" s="3">
        <f t="shared" si="8"/>
        <v>0.1051396249401966</v>
      </c>
      <c r="T5" s="3">
        <f t="shared" si="9"/>
        <v>0.98772256438903838</v>
      </c>
    </row>
    <row r="6" spans="1:20" x14ac:dyDescent="0.35">
      <c r="A6" s="5" t="s">
        <v>109</v>
      </c>
      <c r="B6" s="3" t="s">
        <v>40</v>
      </c>
      <c r="C6" s="2">
        <v>41983620</v>
      </c>
      <c r="D6" s="2">
        <v>7041216</v>
      </c>
      <c r="E6" s="3">
        <f t="shared" si="0"/>
        <v>0.16771340822920938</v>
      </c>
      <c r="F6" s="2">
        <v>4403364</v>
      </c>
      <c r="G6" s="3">
        <f t="shared" si="1"/>
        <v>0.10488290433268975</v>
      </c>
      <c r="H6" s="2">
        <v>7177212</v>
      </c>
      <c r="I6" s="3">
        <f t="shared" si="2"/>
        <v>0.17095267154190133</v>
      </c>
      <c r="J6" s="2">
        <v>2248008</v>
      </c>
      <c r="K6" s="3">
        <f t="shared" si="3"/>
        <v>5.3544882504176626E-2</v>
      </c>
      <c r="L6" s="2">
        <v>6068664</v>
      </c>
      <c r="M6" s="3">
        <f t="shared" si="4"/>
        <v>0.14454837386580766</v>
      </c>
      <c r="N6" s="3">
        <v>40</v>
      </c>
      <c r="O6" s="3">
        <v>14.5</v>
      </c>
      <c r="P6" s="3">
        <f t="shared" si="5"/>
        <v>0.46265767787368101</v>
      </c>
      <c r="Q6" s="3">
        <f t="shared" si="6"/>
        <v>0.28933214988328204</v>
      </c>
      <c r="R6" s="3">
        <f t="shared" si="7"/>
        <v>0.471593576667314</v>
      </c>
      <c r="S6" s="3">
        <f t="shared" si="8"/>
        <v>0.14771002070117689</v>
      </c>
      <c r="T6" s="3">
        <f t="shared" si="9"/>
        <v>0.39875413480222799</v>
      </c>
    </row>
    <row r="7" spans="1:20" x14ac:dyDescent="0.35">
      <c r="A7" s="5" t="s">
        <v>135</v>
      </c>
      <c r="B7" s="3" t="s">
        <v>41</v>
      </c>
      <c r="C7" s="2">
        <v>47020176</v>
      </c>
      <c r="D7" s="2">
        <v>21298200</v>
      </c>
      <c r="E7" s="3">
        <f t="shared" si="0"/>
        <v>0.45295874690047949</v>
      </c>
      <c r="F7" s="2">
        <v>2564016</v>
      </c>
      <c r="G7" s="3">
        <f t="shared" si="1"/>
        <v>5.4530123409150998E-2</v>
      </c>
      <c r="H7" s="2">
        <v>6876912</v>
      </c>
      <c r="I7" s="3">
        <f t="shared" si="2"/>
        <v>0.14625449296489235</v>
      </c>
      <c r="J7" s="2">
        <v>2625252</v>
      </c>
      <c r="K7" s="3">
        <f t="shared" si="3"/>
        <v>5.5832457964427866E-2</v>
      </c>
      <c r="L7" s="2">
        <v>10045896</v>
      </c>
      <c r="M7" s="3">
        <f t="shared" si="4"/>
        <v>0.2136507528172587</v>
      </c>
      <c r="N7" s="3">
        <v>40</v>
      </c>
      <c r="O7" s="3">
        <v>14.5</v>
      </c>
      <c r="P7" s="3">
        <f t="shared" si="5"/>
        <v>1.2495413707599434</v>
      </c>
      <c r="Q7" s="3">
        <f t="shared" si="6"/>
        <v>0.1504279266459338</v>
      </c>
      <c r="R7" s="3">
        <f t="shared" si="7"/>
        <v>0.40346067024797888</v>
      </c>
      <c r="S7" s="3">
        <f t="shared" si="8"/>
        <v>0.15402057369497341</v>
      </c>
      <c r="T7" s="3">
        <f t="shared" si="9"/>
        <v>0.58938138708209298</v>
      </c>
    </row>
    <row r="8" spans="1:20" x14ac:dyDescent="0.35">
      <c r="A8" s="5" t="s">
        <v>110</v>
      </c>
      <c r="B8" s="3" t="s">
        <v>42</v>
      </c>
      <c r="C8" s="2">
        <v>47656392</v>
      </c>
      <c r="D8" s="2">
        <v>50939952</v>
      </c>
      <c r="E8" s="3">
        <f t="shared" si="0"/>
        <v>1.0689007258459684</v>
      </c>
      <c r="F8" s="2">
        <v>2971836</v>
      </c>
      <c r="G8" s="3">
        <f t="shared" si="1"/>
        <v>6.2359651565733303E-2</v>
      </c>
      <c r="H8" s="2">
        <v>9641520</v>
      </c>
      <c r="I8" s="3">
        <f t="shared" si="2"/>
        <v>0.20231325946790096</v>
      </c>
      <c r="J8" s="2">
        <v>1778448</v>
      </c>
      <c r="K8" s="3">
        <f t="shared" si="3"/>
        <v>3.7318141918926635E-2</v>
      </c>
      <c r="L8" s="2">
        <v>24574536</v>
      </c>
      <c r="M8" s="3">
        <f t="shared" si="4"/>
        <v>0.51566085825380992</v>
      </c>
      <c r="N8" s="3">
        <v>40</v>
      </c>
      <c r="O8" s="3">
        <v>10</v>
      </c>
      <c r="P8" s="3">
        <f t="shared" si="5"/>
        <v>4.2756029033838736</v>
      </c>
      <c r="Q8" s="3">
        <f t="shared" si="6"/>
        <v>0.24943860626293318</v>
      </c>
      <c r="R8" s="3">
        <f t="shared" si="7"/>
        <v>0.80925303787160385</v>
      </c>
      <c r="S8" s="3">
        <f t="shared" si="8"/>
        <v>0.14927256767570654</v>
      </c>
      <c r="T8" s="3">
        <f t="shared" si="9"/>
        <v>2.0626434330152397</v>
      </c>
    </row>
    <row r="9" spans="1:20" x14ac:dyDescent="0.35">
      <c r="A9" s="5" t="s">
        <v>136</v>
      </c>
      <c r="B9" s="3" t="s">
        <v>53</v>
      </c>
      <c r="C9" s="2">
        <v>48063288</v>
      </c>
      <c r="D9" s="2">
        <v>24458112</v>
      </c>
      <c r="E9" s="3">
        <f t="shared" si="0"/>
        <v>0.50887305088241153</v>
      </c>
      <c r="F9" s="2">
        <v>16017036</v>
      </c>
      <c r="G9" s="3">
        <f t="shared" si="1"/>
        <v>0.33324886137627541</v>
      </c>
      <c r="H9" s="2">
        <v>5569368</v>
      </c>
      <c r="I9" s="3">
        <f t="shared" si="2"/>
        <v>0.11587571786599368</v>
      </c>
      <c r="J9" s="2">
        <v>4464348</v>
      </c>
      <c r="K9" s="3">
        <f t="shared" si="3"/>
        <v>9.2884781415703402E-2</v>
      </c>
      <c r="L9" s="2">
        <v>5693604</v>
      </c>
      <c r="M9" s="3">
        <f t="shared" si="4"/>
        <v>0.11846055975196704</v>
      </c>
      <c r="N9" s="3">
        <v>40</v>
      </c>
      <c r="O9" s="3">
        <v>10.7</v>
      </c>
      <c r="P9" s="3">
        <f t="shared" si="5"/>
        <v>1.9023291621772396</v>
      </c>
      <c r="Q9" s="3">
        <f t="shared" si="6"/>
        <v>1.2457901359860764</v>
      </c>
      <c r="R9" s="3">
        <f t="shared" si="7"/>
        <v>0.43318025370464935</v>
      </c>
      <c r="S9" s="3">
        <f t="shared" si="8"/>
        <v>0.34723282772225572</v>
      </c>
      <c r="T9" s="3">
        <f t="shared" si="9"/>
        <v>0.44284321402604498</v>
      </c>
    </row>
    <row r="10" spans="1:20" x14ac:dyDescent="0.35">
      <c r="A10" s="5" t="s">
        <v>105</v>
      </c>
      <c r="B10" s="3" t="s">
        <v>56</v>
      </c>
      <c r="C10" s="2">
        <v>44185428</v>
      </c>
      <c r="D10" s="2">
        <v>4008984</v>
      </c>
      <c r="E10" s="3">
        <f t="shared" si="0"/>
        <v>9.0730907936435512E-2</v>
      </c>
      <c r="F10" s="2">
        <v>1885212</v>
      </c>
      <c r="G10" s="3">
        <f t="shared" si="1"/>
        <v>4.2665921443603531E-2</v>
      </c>
      <c r="H10" s="2">
        <v>3685836</v>
      </c>
      <c r="I10" s="3">
        <f t="shared" si="2"/>
        <v>8.3417456089822192E-2</v>
      </c>
      <c r="J10" s="2">
        <v>926184</v>
      </c>
      <c r="K10" s="3">
        <f t="shared" si="3"/>
        <v>2.096129972985664E-2</v>
      </c>
      <c r="L10" s="2">
        <v>10791396</v>
      </c>
      <c r="M10" s="3">
        <f t="shared" si="4"/>
        <v>0.24422974922863711</v>
      </c>
      <c r="N10" s="3">
        <v>40</v>
      </c>
      <c r="O10" s="3">
        <v>12</v>
      </c>
      <c r="P10" s="3">
        <f t="shared" si="5"/>
        <v>0.30243635978811839</v>
      </c>
      <c r="Q10" s="3">
        <f t="shared" si="6"/>
        <v>0.14221973814534511</v>
      </c>
      <c r="R10" s="3">
        <f t="shared" si="7"/>
        <v>0.27805818696607398</v>
      </c>
      <c r="S10" s="3">
        <f t="shared" si="8"/>
        <v>6.987099909952213E-2</v>
      </c>
      <c r="T10" s="3">
        <f t="shared" si="9"/>
        <v>0.81409916409545702</v>
      </c>
    </row>
    <row r="11" spans="1:20" x14ac:dyDescent="0.35">
      <c r="A11" s="5" t="s">
        <v>106</v>
      </c>
      <c r="B11" s="3" t="s">
        <v>57</v>
      </c>
      <c r="C11" s="2">
        <v>53375940</v>
      </c>
      <c r="D11" s="2">
        <v>58870170</v>
      </c>
      <c r="E11" s="3">
        <f t="shared" si="0"/>
        <v>1.1029345806368938</v>
      </c>
      <c r="F11" s="2">
        <v>932425</v>
      </c>
      <c r="G11" s="3">
        <f t="shared" si="1"/>
        <v>1.7469013192086172E-2</v>
      </c>
      <c r="H11" s="2">
        <v>9264590</v>
      </c>
      <c r="I11" s="3">
        <f t="shared" si="2"/>
        <v>0.17357239984907058</v>
      </c>
      <c r="J11" s="2">
        <v>3495620</v>
      </c>
      <c r="K11" s="3">
        <f t="shared" si="3"/>
        <v>6.5490556231890248E-2</v>
      </c>
      <c r="L11" s="2">
        <v>8536795</v>
      </c>
      <c r="M11" s="3">
        <f t="shared" si="4"/>
        <v>0.15993713647010244</v>
      </c>
      <c r="N11" s="3">
        <v>40</v>
      </c>
      <c r="O11" s="3">
        <v>14.5</v>
      </c>
      <c r="P11" s="3">
        <f t="shared" si="5"/>
        <v>3.0425781534810863</v>
      </c>
      <c r="Q11" s="3">
        <f t="shared" si="6"/>
        <v>4.8190381219548058E-2</v>
      </c>
      <c r="R11" s="3">
        <f t="shared" si="7"/>
        <v>0.47882041337674641</v>
      </c>
      <c r="S11" s="3">
        <f t="shared" si="8"/>
        <v>0.18066360339831794</v>
      </c>
      <c r="T11" s="3">
        <f t="shared" si="9"/>
        <v>0.44120589371062741</v>
      </c>
    </row>
    <row r="12" spans="1:20" x14ac:dyDescent="0.35">
      <c r="A12" s="5" t="s">
        <v>107</v>
      </c>
      <c r="B12" s="3" t="s">
        <v>58</v>
      </c>
      <c r="C12" s="2">
        <v>48846063</v>
      </c>
      <c r="D12" s="2">
        <v>14303496</v>
      </c>
      <c r="E12" s="3">
        <f t="shared" si="0"/>
        <v>0.29282802177936018</v>
      </c>
      <c r="F12" s="2">
        <v>2973747</v>
      </c>
      <c r="G12" s="3">
        <f t="shared" si="1"/>
        <v>6.0879973069682194E-2</v>
      </c>
      <c r="H12" s="2">
        <v>6185613</v>
      </c>
      <c r="I12" s="3">
        <f t="shared" si="2"/>
        <v>0.12663483237123943</v>
      </c>
      <c r="J12" s="2">
        <v>2832807</v>
      </c>
      <c r="K12" s="3">
        <f t="shared" si="3"/>
        <v>5.7994581876537318E-2</v>
      </c>
      <c r="L12" s="2">
        <v>6959652</v>
      </c>
      <c r="M12" s="3">
        <f t="shared" si="4"/>
        <v>0.14248132955976411</v>
      </c>
      <c r="N12" s="3">
        <v>40</v>
      </c>
      <c r="O12" s="3">
        <v>14.5</v>
      </c>
      <c r="P12" s="3">
        <f t="shared" si="5"/>
        <v>0.80780143939133842</v>
      </c>
      <c r="Q12" s="3">
        <f t="shared" si="6"/>
        <v>0.16794475329567501</v>
      </c>
      <c r="R12" s="3">
        <f t="shared" si="7"/>
        <v>0.34933746861031567</v>
      </c>
      <c r="S12" s="3">
        <f t="shared" si="8"/>
        <v>0.15998505345251673</v>
      </c>
      <c r="T12" s="3">
        <f t="shared" si="9"/>
        <v>0.39305194361314238</v>
      </c>
    </row>
    <row r="13" spans="1:20" x14ac:dyDescent="0.35">
      <c r="A13" s="5" t="s">
        <v>134</v>
      </c>
      <c r="B13" s="3" t="s">
        <v>59</v>
      </c>
      <c r="C13" s="2">
        <v>41762354</v>
      </c>
      <c r="D13" s="2">
        <v>2772666</v>
      </c>
      <c r="E13" s="3">
        <f t="shared" si="0"/>
        <v>6.6391516148730512E-2</v>
      </c>
      <c r="F13" s="2">
        <v>1754882</v>
      </c>
      <c r="G13" s="3">
        <f t="shared" si="1"/>
        <v>4.2020667704698832E-2</v>
      </c>
      <c r="H13" s="2">
        <v>4838328</v>
      </c>
      <c r="I13" s="3">
        <f t="shared" si="2"/>
        <v>0.11585381417915283</v>
      </c>
      <c r="J13" s="2">
        <v>1716424</v>
      </c>
      <c r="K13" s="3">
        <f t="shared" si="3"/>
        <v>4.1099790495526187E-2</v>
      </c>
      <c r="L13" s="2">
        <v>5440454</v>
      </c>
      <c r="M13" s="3">
        <f t="shared" si="4"/>
        <v>0.13027172749888571</v>
      </c>
      <c r="N13" s="3">
        <v>40</v>
      </c>
      <c r="O13" s="3">
        <v>14.5</v>
      </c>
      <c r="P13" s="3">
        <f t="shared" si="5"/>
        <v>0.18314901006546347</v>
      </c>
      <c r="Q13" s="3">
        <f t="shared" si="6"/>
        <v>0.11591908332330712</v>
      </c>
      <c r="R13" s="3">
        <f t="shared" si="7"/>
        <v>0.31959672877007678</v>
      </c>
      <c r="S13" s="3">
        <f t="shared" si="8"/>
        <v>0.11337873240145156</v>
      </c>
      <c r="T13" s="3">
        <f t="shared" si="9"/>
        <v>0.35937028275554678</v>
      </c>
    </row>
    <row r="14" spans="1:20" x14ac:dyDescent="0.35">
      <c r="A14" s="5" t="s">
        <v>108</v>
      </c>
      <c r="B14" s="3" t="s">
        <v>60</v>
      </c>
      <c r="C14" s="2">
        <v>46235208</v>
      </c>
      <c r="D14" s="2">
        <v>7827392</v>
      </c>
      <c r="E14" s="3">
        <f t="shared" si="0"/>
        <v>0.16929505324167676</v>
      </c>
      <c r="F14" s="2">
        <v>1803590</v>
      </c>
      <c r="G14" s="3">
        <f t="shared" si="1"/>
        <v>3.9009016678372033E-2</v>
      </c>
      <c r="H14" s="2">
        <v>3699512</v>
      </c>
      <c r="I14" s="3">
        <f t="shared" si="2"/>
        <v>8.0015039620888045E-2</v>
      </c>
      <c r="J14" s="2">
        <v>7769828</v>
      </c>
      <c r="K14" s="3">
        <f t="shared" si="3"/>
        <v>0.16805002802193514</v>
      </c>
      <c r="L14" s="3"/>
      <c r="M14" s="3">
        <f t="shared" si="4"/>
        <v>0</v>
      </c>
      <c r="N14" s="3">
        <v>40</v>
      </c>
      <c r="O14" s="3">
        <v>14.5</v>
      </c>
      <c r="P14" s="3">
        <f t="shared" si="5"/>
        <v>0.46702083652876353</v>
      </c>
      <c r="Q14" s="3">
        <f t="shared" si="6"/>
        <v>0.10761108049206078</v>
      </c>
      <c r="R14" s="3">
        <f t="shared" si="7"/>
        <v>0.22073114378176015</v>
      </c>
      <c r="S14" s="3">
        <f t="shared" si="8"/>
        <v>0.46358628419844178</v>
      </c>
      <c r="T14" s="3">
        <f t="shared" si="9"/>
        <v>0</v>
      </c>
    </row>
    <row r="15" spans="1:20" x14ac:dyDescent="0.35">
      <c r="A15" s="5" t="s">
        <v>109</v>
      </c>
      <c r="B15" s="3" t="s">
        <v>61</v>
      </c>
      <c r="C15" s="2">
        <v>47321462</v>
      </c>
      <c r="D15" s="2">
        <v>37646036</v>
      </c>
      <c r="E15" s="3">
        <f t="shared" si="0"/>
        <v>0.79553831198199243</v>
      </c>
      <c r="F15" s="2">
        <v>1588258</v>
      </c>
      <c r="G15" s="3">
        <f t="shared" si="1"/>
        <v>3.3563164215002488E-2</v>
      </c>
      <c r="H15" s="2">
        <v>7820176</v>
      </c>
      <c r="I15" s="3">
        <f t="shared" si="2"/>
        <v>0.16525643269432377</v>
      </c>
      <c r="J15" s="2">
        <v>1890182</v>
      </c>
      <c r="K15" s="3">
        <f t="shared" si="3"/>
        <v>3.9943440462596021E-2</v>
      </c>
      <c r="L15" s="2">
        <v>6349260</v>
      </c>
      <c r="M15" s="3">
        <f t="shared" si="4"/>
        <v>0.13417294672763913</v>
      </c>
      <c r="N15" s="3">
        <v>40</v>
      </c>
      <c r="O15" s="3">
        <v>12.5</v>
      </c>
      <c r="P15" s="3">
        <f t="shared" si="5"/>
        <v>2.5457225983423757</v>
      </c>
      <c r="Q15" s="3">
        <f t="shared" si="6"/>
        <v>0.10740212548800797</v>
      </c>
      <c r="R15" s="3">
        <f t="shared" si="7"/>
        <v>0.52882058462183612</v>
      </c>
      <c r="S15" s="3">
        <f t="shared" si="8"/>
        <v>0.12781900948030725</v>
      </c>
      <c r="T15" s="3">
        <f t="shared" si="9"/>
        <v>0.42935342952844524</v>
      </c>
    </row>
    <row r="16" spans="1:20" x14ac:dyDescent="0.35">
      <c r="A16" s="5" t="s">
        <v>135</v>
      </c>
      <c r="B16" s="3" t="s">
        <v>62</v>
      </c>
      <c r="C16" s="2">
        <v>48470692</v>
      </c>
      <c r="D16" s="2">
        <v>46802812</v>
      </c>
      <c r="E16" s="3">
        <f t="shared" si="0"/>
        <v>0.96558992803321231</v>
      </c>
      <c r="F16" s="2">
        <v>1055586</v>
      </c>
      <c r="G16" s="3">
        <f t="shared" si="1"/>
        <v>2.1777819883405006E-2</v>
      </c>
      <c r="H16" s="2">
        <v>8398932</v>
      </c>
      <c r="I16" s="3">
        <f t="shared" si="2"/>
        <v>0.17327856594248747</v>
      </c>
      <c r="J16" s="2">
        <v>3194310</v>
      </c>
      <c r="K16" s="3">
        <f t="shared" si="3"/>
        <v>6.5901885617807979E-2</v>
      </c>
      <c r="L16" s="2">
        <v>3470896</v>
      </c>
      <c r="M16" s="3">
        <f t="shared" si="4"/>
        <v>7.1608137965102708E-2</v>
      </c>
      <c r="N16" s="3">
        <v>40</v>
      </c>
      <c r="O16" s="3">
        <v>10.7</v>
      </c>
      <c r="P16" s="3">
        <f t="shared" si="5"/>
        <v>3.6096819739559343</v>
      </c>
      <c r="Q16" s="3">
        <f t="shared" si="6"/>
        <v>8.1412410779084135E-2</v>
      </c>
      <c r="R16" s="3">
        <f t="shared" si="7"/>
        <v>0.6477703399719158</v>
      </c>
      <c r="S16" s="3">
        <f t="shared" si="8"/>
        <v>0.24636218922545039</v>
      </c>
      <c r="T16" s="3">
        <f t="shared" si="9"/>
        <v>0.26769397370131853</v>
      </c>
    </row>
    <row r="17" spans="1:20" x14ac:dyDescent="0.35">
      <c r="A17" s="5" t="s">
        <v>110</v>
      </c>
      <c r="B17" s="3" t="s">
        <v>63</v>
      </c>
      <c r="C17" s="3"/>
      <c r="D17" s="3"/>
      <c r="E17" s="3" t="e">
        <f t="shared" si="0"/>
        <v>#DIV/0!</v>
      </c>
      <c r="F17" s="3"/>
      <c r="G17" s="3" t="e">
        <f t="shared" si="1"/>
        <v>#DIV/0!</v>
      </c>
      <c r="H17" s="3"/>
      <c r="I17" s="3" t="e">
        <f t="shared" si="2"/>
        <v>#DIV/0!</v>
      </c>
      <c r="J17" s="3"/>
      <c r="K17" s="3" t="e">
        <f t="shared" si="3"/>
        <v>#DIV/0!</v>
      </c>
      <c r="L17" s="3"/>
      <c r="M17" s="3" t="e">
        <f t="shared" si="4"/>
        <v>#DIV/0!</v>
      </c>
      <c r="N17" s="3">
        <v>40</v>
      </c>
      <c r="O17" s="3">
        <v>14.5</v>
      </c>
      <c r="P17" s="3" t="e">
        <f t="shared" si="5"/>
        <v>#DIV/0!</v>
      </c>
      <c r="Q17" s="3" t="e">
        <f t="shared" si="6"/>
        <v>#DIV/0!</v>
      </c>
      <c r="R17" s="3" t="e">
        <f t="shared" si="7"/>
        <v>#DIV/0!</v>
      </c>
      <c r="S17" s="3" t="e">
        <f t="shared" si="8"/>
        <v>#DIV/0!</v>
      </c>
      <c r="T17" s="3" t="e">
        <f t="shared" si="9"/>
        <v>#DIV/0!</v>
      </c>
    </row>
    <row r="18" spans="1:20" x14ac:dyDescent="0.35">
      <c r="A18" s="5" t="s">
        <v>111</v>
      </c>
      <c r="B18" s="3" t="s">
        <v>64</v>
      </c>
      <c r="C18" s="2">
        <v>52553835</v>
      </c>
      <c r="D18" s="2">
        <v>53324991</v>
      </c>
      <c r="E18" s="3">
        <f t="shared" si="0"/>
        <v>1.0146736389456641</v>
      </c>
      <c r="F18" s="2">
        <v>1710921</v>
      </c>
      <c r="G18" s="3">
        <f t="shared" si="1"/>
        <v>3.255558799847813E-2</v>
      </c>
      <c r="H18" s="2">
        <v>8217666</v>
      </c>
      <c r="I18" s="3">
        <f t="shared" si="2"/>
        <v>0.15636662861996656</v>
      </c>
      <c r="J18" s="2">
        <v>2109612</v>
      </c>
      <c r="K18" s="3">
        <f t="shared" si="3"/>
        <v>4.0141923039488936E-2</v>
      </c>
      <c r="L18" s="2">
        <v>13563585</v>
      </c>
      <c r="M18" s="3">
        <f t="shared" si="4"/>
        <v>0.25808934780877552</v>
      </c>
      <c r="N18" s="3">
        <v>40</v>
      </c>
      <c r="O18" s="3">
        <v>12</v>
      </c>
      <c r="P18" s="3">
        <f t="shared" si="5"/>
        <v>3.3822454631522141</v>
      </c>
      <c r="Q18" s="3">
        <f t="shared" si="6"/>
        <v>0.10851862666159377</v>
      </c>
      <c r="R18" s="3">
        <f t="shared" si="7"/>
        <v>0.52122209539988851</v>
      </c>
      <c r="S18" s="3">
        <f t="shared" si="8"/>
        <v>0.13380641013162978</v>
      </c>
      <c r="T18" s="3">
        <f t="shared" si="9"/>
        <v>0.86029782602925176</v>
      </c>
    </row>
    <row r="19" spans="1:20" x14ac:dyDescent="0.35">
      <c r="A19" s="5" t="s">
        <v>136</v>
      </c>
      <c r="B19" s="3" t="s">
        <v>54</v>
      </c>
      <c r="C19" s="2">
        <v>50785634</v>
      </c>
      <c r="D19" s="2">
        <v>31428960</v>
      </c>
      <c r="E19" s="3">
        <f t="shared" si="0"/>
        <v>0.61885532432262247</v>
      </c>
      <c r="F19" s="2">
        <v>18992512</v>
      </c>
      <c r="G19" s="3">
        <f t="shared" si="1"/>
        <v>0.37397410456665758</v>
      </c>
      <c r="H19" s="2">
        <v>5224220</v>
      </c>
      <c r="I19" s="3">
        <f t="shared" si="2"/>
        <v>0.1028680669813042</v>
      </c>
      <c r="J19" s="2">
        <v>3644162</v>
      </c>
      <c r="K19" s="3">
        <f t="shared" si="3"/>
        <v>7.1755764632179253E-2</v>
      </c>
      <c r="L19" s="2">
        <v>4851694</v>
      </c>
      <c r="M19" s="3">
        <f t="shared" si="4"/>
        <v>9.5532803627104465E-2</v>
      </c>
      <c r="N19" s="3">
        <v>40</v>
      </c>
      <c r="O19" s="3">
        <v>10.7</v>
      </c>
      <c r="P19" s="3">
        <f t="shared" si="5"/>
        <v>2.3134778479350375</v>
      </c>
      <c r="Q19" s="3">
        <f t="shared" si="6"/>
        <v>1.398034035763206</v>
      </c>
      <c r="R19" s="3">
        <f t="shared" si="7"/>
        <v>0.38455352142543625</v>
      </c>
      <c r="S19" s="3">
        <f t="shared" si="8"/>
        <v>0.2682458490922589</v>
      </c>
      <c r="T19" s="3">
        <f t="shared" si="9"/>
        <v>0.35713197617609149</v>
      </c>
    </row>
    <row r="20" spans="1:20" x14ac:dyDescent="0.35">
      <c r="A20" s="5" t="s">
        <v>105</v>
      </c>
      <c r="B20" s="3" t="s">
        <v>44</v>
      </c>
      <c r="C20" s="3"/>
      <c r="D20" s="3"/>
      <c r="E20" s="3" t="e">
        <f t="shared" si="0"/>
        <v>#DIV/0!</v>
      </c>
      <c r="F20" s="3"/>
      <c r="G20" s="3" t="e">
        <f t="shared" si="1"/>
        <v>#DIV/0!</v>
      </c>
      <c r="H20" s="3"/>
      <c r="I20" s="3" t="e">
        <f t="shared" si="2"/>
        <v>#DIV/0!</v>
      </c>
      <c r="J20" s="3"/>
      <c r="K20" s="3" t="e">
        <f t="shared" si="3"/>
        <v>#DIV/0!</v>
      </c>
      <c r="L20" s="3"/>
      <c r="M20" s="3" t="e">
        <f t="shared" si="4"/>
        <v>#DIV/0!</v>
      </c>
      <c r="N20" s="3">
        <v>40</v>
      </c>
      <c r="O20" s="3">
        <v>14.5</v>
      </c>
      <c r="P20" s="3" t="e">
        <f t="shared" si="5"/>
        <v>#DIV/0!</v>
      </c>
      <c r="Q20" s="3" t="e">
        <f t="shared" si="6"/>
        <v>#DIV/0!</v>
      </c>
      <c r="R20" s="3" t="e">
        <f t="shared" si="7"/>
        <v>#DIV/0!</v>
      </c>
      <c r="S20" s="3" t="e">
        <f t="shared" si="8"/>
        <v>#DIV/0!</v>
      </c>
      <c r="T20" s="3" t="e">
        <f t="shared" si="9"/>
        <v>#DIV/0!</v>
      </c>
    </row>
    <row r="21" spans="1:20" x14ac:dyDescent="0.35">
      <c r="A21" s="5" t="s">
        <v>106</v>
      </c>
      <c r="B21" s="3" t="s">
        <v>45</v>
      </c>
      <c r="C21" s="2">
        <v>43899156</v>
      </c>
      <c r="D21" s="2">
        <v>71070300</v>
      </c>
      <c r="E21" s="3">
        <f t="shared" si="0"/>
        <v>1.6189445646745464</v>
      </c>
      <c r="F21" s="2">
        <v>4074993</v>
      </c>
      <c r="G21" s="3">
        <f t="shared" si="1"/>
        <v>9.2826226545221047E-2</v>
      </c>
      <c r="H21" s="2">
        <v>15051783</v>
      </c>
      <c r="I21" s="3">
        <f t="shared" si="2"/>
        <v>0.34287180828715702</v>
      </c>
      <c r="J21" s="2">
        <v>5610978</v>
      </c>
      <c r="K21" s="3">
        <f t="shared" si="3"/>
        <v>0.1278151680182644</v>
      </c>
      <c r="L21" s="2">
        <v>21218604</v>
      </c>
      <c r="M21" s="3">
        <f t="shared" si="4"/>
        <v>0.48334879148929422</v>
      </c>
      <c r="N21" s="3">
        <v>40</v>
      </c>
      <c r="O21" s="3">
        <v>11</v>
      </c>
      <c r="P21" s="3">
        <f t="shared" si="5"/>
        <v>5.8870711442710784</v>
      </c>
      <c r="Q21" s="3">
        <f t="shared" si="6"/>
        <v>0.33754991470989471</v>
      </c>
      <c r="R21" s="3">
        <f t="shared" si="7"/>
        <v>1.2468065755896618</v>
      </c>
      <c r="S21" s="3">
        <f t="shared" si="8"/>
        <v>0.46478242915732509</v>
      </c>
      <c r="T21" s="3">
        <f t="shared" si="9"/>
        <v>1.7576319690519788</v>
      </c>
    </row>
    <row r="22" spans="1:20" x14ac:dyDescent="0.35">
      <c r="A22" s="5" t="s">
        <v>107</v>
      </c>
      <c r="B22" s="3" t="s">
        <v>46</v>
      </c>
      <c r="C22" s="2">
        <v>30681768</v>
      </c>
      <c r="D22" s="3"/>
      <c r="E22" s="3">
        <f t="shared" si="0"/>
        <v>0</v>
      </c>
      <c r="F22" s="3"/>
      <c r="G22" s="3">
        <f t="shared" si="1"/>
        <v>0</v>
      </c>
      <c r="H22" s="2">
        <v>4630314</v>
      </c>
      <c r="I22" s="3">
        <f t="shared" si="2"/>
        <v>0.15091418460631081</v>
      </c>
      <c r="J22" s="2">
        <v>1428975</v>
      </c>
      <c r="K22" s="3">
        <f t="shared" si="3"/>
        <v>4.6574076174489033E-2</v>
      </c>
      <c r="L22" s="2">
        <v>5756877</v>
      </c>
      <c r="M22" s="3">
        <f t="shared" si="4"/>
        <v>0.18763185354898715</v>
      </c>
      <c r="N22" s="3">
        <v>40</v>
      </c>
      <c r="O22" s="3">
        <v>7.5</v>
      </c>
      <c r="P22" s="3">
        <f t="shared" si="5"/>
        <v>0</v>
      </c>
      <c r="Q22" s="3">
        <f t="shared" si="6"/>
        <v>0</v>
      </c>
      <c r="R22" s="3">
        <f t="shared" si="7"/>
        <v>0.80487565123365767</v>
      </c>
      <c r="S22" s="3">
        <f t="shared" si="8"/>
        <v>0.24839507293060817</v>
      </c>
      <c r="T22" s="3">
        <f t="shared" si="9"/>
        <v>1.0007032189279315</v>
      </c>
    </row>
    <row r="23" spans="1:20" x14ac:dyDescent="0.35">
      <c r="A23" s="5" t="s">
        <v>134</v>
      </c>
      <c r="B23" s="3" t="s">
        <v>47</v>
      </c>
      <c r="C23" s="2">
        <v>40866249</v>
      </c>
      <c r="D23" s="2">
        <v>42459045</v>
      </c>
      <c r="E23" s="3">
        <f t="shared" si="0"/>
        <v>1.0389758306420538</v>
      </c>
      <c r="F23" s="2">
        <v>2702133</v>
      </c>
      <c r="G23" s="3">
        <f t="shared" si="1"/>
        <v>6.6121385400456006E-2</v>
      </c>
      <c r="H23" s="2">
        <v>12291273</v>
      </c>
      <c r="I23" s="3">
        <f t="shared" si="2"/>
        <v>0.3007683186191128</v>
      </c>
      <c r="J23" s="2">
        <v>5699544</v>
      </c>
      <c r="K23" s="3">
        <f t="shared" si="3"/>
        <v>0.13946824432063731</v>
      </c>
      <c r="L23" s="2">
        <v>17151267</v>
      </c>
      <c r="M23" s="3">
        <f t="shared" si="4"/>
        <v>0.41969271513027778</v>
      </c>
      <c r="N23" s="3">
        <v>40</v>
      </c>
      <c r="O23" s="3">
        <v>10</v>
      </c>
      <c r="P23" s="3">
        <f t="shared" si="5"/>
        <v>4.1559033225682152</v>
      </c>
      <c r="Q23" s="3">
        <f t="shared" si="6"/>
        <v>0.26448554160182403</v>
      </c>
      <c r="R23" s="3">
        <f t="shared" si="7"/>
        <v>1.2030732744764512</v>
      </c>
      <c r="S23" s="3">
        <f t="shared" si="8"/>
        <v>0.55787297728254925</v>
      </c>
      <c r="T23" s="3">
        <f t="shared" si="9"/>
        <v>1.6787708605211111</v>
      </c>
    </row>
    <row r="24" spans="1:20" x14ac:dyDescent="0.35">
      <c r="A24" s="5" t="s">
        <v>108</v>
      </c>
      <c r="B24" s="3" t="s">
        <v>48</v>
      </c>
      <c r="C24" s="2">
        <v>38113308</v>
      </c>
      <c r="D24" s="2">
        <v>33194415</v>
      </c>
      <c r="E24" s="3">
        <f t="shared" si="0"/>
        <v>0.87094027629404402</v>
      </c>
      <c r="F24" s="2">
        <v>1357635</v>
      </c>
      <c r="G24" s="3">
        <f t="shared" si="1"/>
        <v>3.5621022452315083E-2</v>
      </c>
      <c r="H24" s="2">
        <v>13610454</v>
      </c>
      <c r="I24" s="3">
        <f t="shared" si="2"/>
        <v>0.35710503008555439</v>
      </c>
      <c r="J24" s="2">
        <v>4264044</v>
      </c>
      <c r="K24" s="3">
        <f t="shared" si="3"/>
        <v>0.11187808730745702</v>
      </c>
      <c r="L24" s="2">
        <v>19304604</v>
      </c>
      <c r="M24" s="3">
        <f t="shared" si="4"/>
        <v>0.50650560166543401</v>
      </c>
      <c r="N24" s="3">
        <v>40</v>
      </c>
      <c r="O24" s="3">
        <v>10</v>
      </c>
      <c r="P24" s="3">
        <f t="shared" si="5"/>
        <v>3.4837611051761761</v>
      </c>
      <c r="Q24" s="3">
        <f t="shared" si="6"/>
        <v>0.14248408980926033</v>
      </c>
      <c r="R24" s="3">
        <f t="shared" si="7"/>
        <v>1.4284201203422175</v>
      </c>
      <c r="S24" s="3">
        <f t="shared" si="8"/>
        <v>0.44751234922982802</v>
      </c>
      <c r="T24" s="3">
        <f t="shared" si="9"/>
        <v>2.0260224066617361</v>
      </c>
    </row>
    <row r="25" spans="1:20" x14ac:dyDescent="0.35">
      <c r="A25" s="5" t="s">
        <v>109</v>
      </c>
      <c r="B25" s="3" t="s">
        <v>49</v>
      </c>
      <c r="C25" s="2">
        <v>36426726</v>
      </c>
      <c r="D25" s="2">
        <v>36305535</v>
      </c>
      <c r="E25" s="3">
        <f t="shared" si="0"/>
        <v>0.99667301969438593</v>
      </c>
      <c r="F25" s="2">
        <v>3326358</v>
      </c>
      <c r="G25" s="3">
        <f t="shared" si="1"/>
        <v>9.1316414217407299E-2</v>
      </c>
      <c r="H25" s="2">
        <v>12346605</v>
      </c>
      <c r="I25" s="3">
        <f t="shared" si="2"/>
        <v>0.33894358224782539</v>
      </c>
      <c r="J25" s="2">
        <v>2932770</v>
      </c>
      <c r="K25" s="3">
        <f t="shared" si="3"/>
        <v>8.051149038208924E-2</v>
      </c>
      <c r="L25" s="2">
        <v>21422445</v>
      </c>
      <c r="M25" s="3">
        <f t="shared" si="4"/>
        <v>0.58809690994463792</v>
      </c>
      <c r="N25" s="3">
        <v>40</v>
      </c>
      <c r="O25" s="3">
        <v>9</v>
      </c>
      <c r="P25" s="3">
        <f t="shared" si="5"/>
        <v>4.429657865308382</v>
      </c>
      <c r="Q25" s="3">
        <f t="shared" si="6"/>
        <v>0.40585072985514359</v>
      </c>
      <c r="R25" s="3">
        <f t="shared" si="7"/>
        <v>1.5064159211014463</v>
      </c>
      <c r="S25" s="3">
        <f t="shared" si="8"/>
        <v>0.35782884614261889</v>
      </c>
      <c r="T25" s="3">
        <f t="shared" si="9"/>
        <v>2.6137640441983909</v>
      </c>
    </row>
    <row r="26" spans="1:20" x14ac:dyDescent="0.35">
      <c r="A26" s="5" t="s">
        <v>135</v>
      </c>
      <c r="B26" s="3" t="s">
        <v>50</v>
      </c>
      <c r="C26" s="2">
        <v>29649339</v>
      </c>
      <c r="D26" s="3"/>
      <c r="E26" s="3">
        <f t="shared" si="0"/>
        <v>0</v>
      </c>
      <c r="F26" s="3"/>
      <c r="G26" s="3">
        <f t="shared" si="1"/>
        <v>0</v>
      </c>
      <c r="H26" s="2">
        <v>3516540</v>
      </c>
      <c r="I26" s="3">
        <f t="shared" si="2"/>
        <v>0.11860433043718108</v>
      </c>
      <c r="J26" s="2">
        <v>680514</v>
      </c>
      <c r="K26" s="3">
        <f t="shared" si="3"/>
        <v>2.2952079977229846E-2</v>
      </c>
      <c r="L26" s="2">
        <v>4214106</v>
      </c>
      <c r="M26" s="3">
        <f t="shared" si="4"/>
        <v>0.14213153284800042</v>
      </c>
      <c r="N26" s="3">
        <v>40</v>
      </c>
      <c r="O26" s="3">
        <v>14.5</v>
      </c>
      <c r="P26" s="3">
        <f t="shared" si="5"/>
        <v>0</v>
      </c>
      <c r="Q26" s="3">
        <f t="shared" si="6"/>
        <v>0</v>
      </c>
      <c r="R26" s="3">
        <f t="shared" si="7"/>
        <v>0.32718435982670646</v>
      </c>
      <c r="S26" s="3">
        <f t="shared" si="8"/>
        <v>6.3316082695806464E-2</v>
      </c>
      <c r="T26" s="3">
        <f t="shared" si="9"/>
        <v>0.39208698716689772</v>
      </c>
    </row>
    <row r="27" spans="1:20" x14ac:dyDescent="0.35">
      <c r="A27" s="5" t="s">
        <v>110</v>
      </c>
      <c r="B27" s="3" t="s">
        <v>51</v>
      </c>
      <c r="C27" s="2">
        <v>43207158</v>
      </c>
      <c r="D27" s="2">
        <v>59702445</v>
      </c>
      <c r="E27" s="3">
        <f t="shared" si="0"/>
        <v>1.3817720897079138</v>
      </c>
      <c r="F27" s="2">
        <v>10514733</v>
      </c>
      <c r="G27" s="3">
        <f t="shared" si="1"/>
        <v>0.2433562744395269</v>
      </c>
      <c r="H27" s="2">
        <v>13687710</v>
      </c>
      <c r="I27" s="3">
        <f t="shared" si="2"/>
        <v>0.31679264810705671</v>
      </c>
      <c r="J27" s="2">
        <v>6996801</v>
      </c>
      <c r="K27" s="3">
        <f t="shared" si="3"/>
        <v>0.16193615419000712</v>
      </c>
      <c r="L27" s="2">
        <v>16998234</v>
      </c>
      <c r="M27" s="3">
        <f t="shared" si="4"/>
        <v>0.39341245263111263</v>
      </c>
      <c r="N27" s="3">
        <v>40</v>
      </c>
      <c r="O27" s="3">
        <v>12</v>
      </c>
      <c r="P27" s="3">
        <f>E27*N27/O27</f>
        <v>4.6059069656930456</v>
      </c>
      <c r="Q27" s="3">
        <f t="shared" si="6"/>
        <v>0.81118758146508974</v>
      </c>
      <c r="R27" s="3">
        <f t="shared" si="7"/>
        <v>1.0559754936901891</v>
      </c>
      <c r="S27" s="3">
        <f t="shared" si="8"/>
        <v>0.53978718063335707</v>
      </c>
      <c r="T27" s="3">
        <f t="shared" si="9"/>
        <v>1.3113748421037088</v>
      </c>
    </row>
    <row r="28" spans="1:20" x14ac:dyDescent="0.35">
      <c r="A28" s="5" t="s">
        <v>111</v>
      </c>
      <c r="B28" s="3" t="s">
        <v>52</v>
      </c>
      <c r="C28" s="2">
        <v>37531017</v>
      </c>
      <c r="D28" s="2">
        <v>22966956</v>
      </c>
      <c r="E28" s="3">
        <f t="shared" si="0"/>
        <v>0.61194600721850945</v>
      </c>
      <c r="F28" s="2">
        <v>3560388</v>
      </c>
      <c r="G28" s="3">
        <f t="shared" si="1"/>
        <v>9.48652150833003E-2</v>
      </c>
      <c r="H28" s="2">
        <v>10527783</v>
      </c>
      <c r="I28" s="3">
        <f t="shared" si="2"/>
        <v>0.2805088655071617</v>
      </c>
      <c r="J28" s="2">
        <v>3831480</v>
      </c>
      <c r="K28" s="3">
        <f t="shared" si="3"/>
        <v>0.10208836067511839</v>
      </c>
      <c r="L28" s="2">
        <v>14995929</v>
      </c>
      <c r="M28" s="3">
        <f t="shared" si="4"/>
        <v>0.39956095514278228</v>
      </c>
      <c r="N28" s="3">
        <v>40</v>
      </c>
      <c r="O28" s="3">
        <v>12.5</v>
      </c>
      <c r="P28" s="3">
        <f t="shared" si="5"/>
        <v>1.9582272230992301</v>
      </c>
      <c r="Q28" s="3">
        <f t="shared" si="6"/>
        <v>0.30356868826656097</v>
      </c>
      <c r="R28" s="3">
        <f t="shared" si="7"/>
        <v>0.89762836962291748</v>
      </c>
      <c r="S28" s="3">
        <f t="shared" si="8"/>
        <v>0.32668275416037884</v>
      </c>
      <c r="T28" s="3">
        <f t="shared" si="9"/>
        <v>1.2785950564569033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41AA9-1B18-274A-9C30-CB848FBCBA74}">
  <dimension ref="A1:T21"/>
  <sheetViews>
    <sheetView workbookViewId="0">
      <selection sqref="A1:T21"/>
    </sheetView>
  </sheetViews>
  <sheetFormatPr defaultColWidth="11.1640625" defaultRowHeight="15.5" x14ac:dyDescent="0.35"/>
  <cols>
    <col min="16" max="16" width="13.33203125" customWidth="1"/>
  </cols>
  <sheetData>
    <row r="1" spans="1:20" x14ac:dyDescent="0.35">
      <c r="A1" s="1" t="s">
        <v>133</v>
      </c>
      <c r="B1" s="1" t="s">
        <v>140</v>
      </c>
      <c r="C1" s="1" t="s">
        <v>0</v>
      </c>
      <c r="D1" s="1" t="s">
        <v>87</v>
      </c>
      <c r="E1" s="1" t="s">
        <v>88</v>
      </c>
      <c r="F1" s="1" t="s">
        <v>73</v>
      </c>
      <c r="G1" s="1" t="s">
        <v>74</v>
      </c>
      <c r="H1" s="1" t="s">
        <v>75</v>
      </c>
      <c r="I1" s="1" t="s">
        <v>76</v>
      </c>
      <c r="J1" s="1" t="s">
        <v>77</v>
      </c>
      <c r="K1" s="1" t="s">
        <v>78</v>
      </c>
      <c r="L1" s="1" t="s">
        <v>79</v>
      </c>
      <c r="M1" s="1" t="s">
        <v>80</v>
      </c>
      <c r="N1" s="1" t="s">
        <v>81</v>
      </c>
      <c r="O1" s="1" t="s">
        <v>1</v>
      </c>
      <c r="P1" s="1" t="s">
        <v>83</v>
      </c>
      <c r="Q1" s="1" t="s">
        <v>82</v>
      </c>
      <c r="R1" s="1" t="s">
        <v>84</v>
      </c>
      <c r="S1" s="1" t="s">
        <v>85</v>
      </c>
      <c r="T1" s="1" t="s">
        <v>86</v>
      </c>
    </row>
    <row r="2" spans="1:20" x14ac:dyDescent="0.35">
      <c r="A2" s="5" t="s">
        <v>138</v>
      </c>
      <c r="B2" s="3" t="s">
        <v>9</v>
      </c>
      <c r="C2" s="2">
        <v>38620838</v>
      </c>
      <c r="D2" s="2">
        <v>56730647</v>
      </c>
      <c r="E2" s="3">
        <f>D2/C2</f>
        <v>1.4689128961935005</v>
      </c>
      <c r="F2" s="2">
        <v>1130567</v>
      </c>
      <c r="G2" s="3">
        <f>F2/C2</f>
        <v>2.927349737983417E-2</v>
      </c>
      <c r="H2" s="2">
        <v>13667997</v>
      </c>
      <c r="I2" s="3">
        <f>H2/C2</f>
        <v>0.3539021343866231</v>
      </c>
      <c r="J2" s="2">
        <v>4361712</v>
      </c>
      <c r="K2" s="3">
        <f>J2/C2</f>
        <v>0.1129367519161547</v>
      </c>
      <c r="L2" s="2">
        <v>2108855</v>
      </c>
      <c r="M2" s="3">
        <f>L2/C2</f>
        <v>5.460407151186103E-2</v>
      </c>
      <c r="N2" s="3">
        <v>40</v>
      </c>
      <c r="O2" s="3">
        <v>9.5</v>
      </c>
      <c r="P2" s="3">
        <f>E2*N2/O2</f>
        <v>6.1848964050252651</v>
      </c>
      <c r="Q2" s="3">
        <f>G2*N2/O2</f>
        <v>0.12325683107298598</v>
      </c>
      <c r="R2" s="3">
        <f>I2*N2/O2</f>
        <v>1.4901142500489393</v>
      </c>
      <c r="S2" s="3">
        <f>K2*N2/O2</f>
        <v>0.47552316596275657</v>
      </c>
      <c r="T2" s="3">
        <f>M2*N2/O2</f>
        <v>0.22991188004994118</v>
      </c>
    </row>
    <row r="3" spans="1:20" x14ac:dyDescent="0.35">
      <c r="A3" s="5" t="s">
        <v>139</v>
      </c>
      <c r="B3" s="3" t="s">
        <v>10</v>
      </c>
      <c r="C3" s="2">
        <v>42313100</v>
      </c>
      <c r="D3" s="2">
        <v>49897304</v>
      </c>
      <c r="E3" s="3">
        <f t="shared" ref="E3:E20" si="0">D3/C3</f>
        <v>1.1792400934935043</v>
      </c>
      <c r="F3" s="2">
        <v>642988</v>
      </c>
      <c r="G3" s="3">
        <f t="shared" ref="G3:G20" si="1">F3/C3</f>
        <v>1.5195955862368864E-2</v>
      </c>
      <c r="H3" s="2">
        <v>12614120</v>
      </c>
      <c r="I3" s="3">
        <f t="shared" ref="I3:I20" si="2">H3/C3</f>
        <v>0.2981138229059086</v>
      </c>
      <c r="J3" s="2">
        <v>4314800</v>
      </c>
      <c r="K3" s="3">
        <f t="shared" ref="K3:K20" si="3">J3/C3</f>
        <v>0.10197314779583627</v>
      </c>
      <c r="L3" s="2">
        <v>1869900</v>
      </c>
      <c r="M3" s="3">
        <f t="shared" ref="M3:M20" si="4">L3/C3</f>
        <v>4.4191987824101754E-2</v>
      </c>
      <c r="N3" s="3">
        <v>40</v>
      </c>
      <c r="O3" s="3">
        <v>10.5</v>
      </c>
      <c r="P3" s="3">
        <f t="shared" ref="P3:P21" si="5">E3*N3/O3</f>
        <v>4.4923432133085885</v>
      </c>
      <c r="Q3" s="3">
        <f t="shared" ref="Q3:Q21" si="6">G3*N3/O3</f>
        <v>5.7889355666167104E-2</v>
      </c>
      <c r="R3" s="3">
        <f t="shared" ref="R3:R21" si="7">I3*N3/O3</f>
        <v>1.1356717063082233</v>
      </c>
      <c r="S3" s="3">
        <f t="shared" ref="S3:S21" si="8">K3*N3/O3</f>
        <v>0.38846913446032871</v>
      </c>
      <c r="T3" s="3">
        <f t="shared" ref="T3:T21" si="9">M3*N3/O3</f>
        <v>0.1683504298061019</v>
      </c>
    </row>
    <row r="4" spans="1:20" x14ac:dyDescent="0.35">
      <c r="A4" s="5" t="s">
        <v>135</v>
      </c>
      <c r="B4" s="3" t="s">
        <v>39</v>
      </c>
      <c r="C4" s="2">
        <v>39201162</v>
      </c>
      <c r="D4" s="2">
        <v>13054496</v>
      </c>
      <c r="E4" s="3">
        <f t="shared" si="0"/>
        <v>0.33301298568649573</v>
      </c>
      <c r="F4" s="2">
        <v>4045769</v>
      </c>
      <c r="G4" s="3">
        <f t="shared" si="1"/>
        <v>0.10320533355618387</v>
      </c>
      <c r="H4" s="2">
        <v>12738089</v>
      </c>
      <c r="I4" s="3">
        <f t="shared" si="2"/>
        <v>0.32494161780204373</v>
      </c>
      <c r="J4" s="2">
        <v>2092818</v>
      </c>
      <c r="K4" s="3">
        <f t="shared" si="3"/>
        <v>5.3386631753415882E-2</v>
      </c>
      <c r="L4" s="2">
        <v>3813446</v>
      </c>
      <c r="M4" s="3">
        <f t="shared" si="4"/>
        <v>9.7278902089688049E-2</v>
      </c>
      <c r="N4" s="3">
        <v>40</v>
      </c>
      <c r="O4" s="3">
        <v>11.5</v>
      </c>
      <c r="P4" s="3">
        <f t="shared" si="5"/>
        <v>1.1583060371704199</v>
      </c>
      <c r="Q4" s="3">
        <f t="shared" si="6"/>
        <v>0.35897507323890038</v>
      </c>
      <c r="R4" s="3">
        <f t="shared" si="7"/>
        <v>1.1302317140940652</v>
      </c>
      <c r="S4" s="3">
        <f t="shared" si="8"/>
        <v>0.18569263218579438</v>
      </c>
      <c r="T4" s="3">
        <f t="shared" si="9"/>
        <v>0.33836139857282799</v>
      </c>
    </row>
    <row r="5" spans="1:20" x14ac:dyDescent="0.35">
      <c r="A5" s="5" t="s">
        <v>139</v>
      </c>
      <c r="B5" s="3" t="s">
        <v>40</v>
      </c>
      <c r="C5" s="2">
        <v>39916945</v>
      </c>
      <c r="D5" s="2">
        <v>49048167</v>
      </c>
      <c r="E5" s="3">
        <f t="shared" si="0"/>
        <v>1.2287555322683137</v>
      </c>
      <c r="F5" s="2">
        <v>16673527</v>
      </c>
      <c r="G5" s="3">
        <f t="shared" si="1"/>
        <v>0.41770548823313008</v>
      </c>
      <c r="H5" s="2">
        <v>13097151</v>
      </c>
      <c r="I5" s="3">
        <f t="shared" si="2"/>
        <v>0.32811005451444242</v>
      </c>
      <c r="J5" s="2">
        <v>3459786</v>
      </c>
      <c r="K5" s="3">
        <f t="shared" si="3"/>
        <v>8.6674619012051146E-2</v>
      </c>
      <c r="L5" s="2">
        <v>6605313</v>
      </c>
      <c r="M5" s="3">
        <f t="shared" si="4"/>
        <v>0.16547641609346608</v>
      </c>
      <c r="N5" s="3">
        <v>40</v>
      </c>
      <c r="O5" s="3">
        <v>11</v>
      </c>
      <c r="P5" s="3">
        <f t="shared" si="5"/>
        <v>4.4682019355211402</v>
      </c>
      <c r="Q5" s="3">
        <f t="shared" si="6"/>
        <v>1.5189290481204729</v>
      </c>
      <c r="R5" s="3">
        <f t="shared" si="7"/>
        <v>1.1931274709616089</v>
      </c>
      <c r="S5" s="3">
        <f t="shared" si="8"/>
        <v>0.31518043277109509</v>
      </c>
      <c r="T5" s="3">
        <f t="shared" si="9"/>
        <v>0.60173242215805844</v>
      </c>
    </row>
    <row r="6" spans="1:20" x14ac:dyDescent="0.35">
      <c r="A6" s="5" t="s">
        <v>139</v>
      </c>
      <c r="B6" s="3" t="s">
        <v>41</v>
      </c>
      <c r="C6" s="2">
        <v>32980395</v>
      </c>
      <c r="D6" s="2">
        <v>20714874</v>
      </c>
      <c r="E6" s="3">
        <f t="shared" si="0"/>
        <v>0.62809660102615505</v>
      </c>
      <c r="F6" s="2">
        <v>1755486</v>
      </c>
      <c r="G6" s="3">
        <f t="shared" si="1"/>
        <v>5.3228167825157949E-2</v>
      </c>
      <c r="H6" s="2">
        <v>8194356</v>
      </c>
      <c r="I6" s="3">
        <f t="shared" si="2"/>
        <v>0.24846142685677355</v>
      </c>
      <c r="J6" s="2">
        <v>2654370</v>
      </c>
      <c r="K6" s="3">
        <f t="shared" si="3"/>
        <v>8.0483268923856127E-2</v>
      </c>
      <c r="L6" s="2">
        <v>630489</v>
      </c>
      <c r="M6" s="3">
        <f t="shared" si="4"/>
        <v>1.9117084558872021E-2</v>
      </c>
      <c r="N6" s="3">
        <v>40</v>
      </c>
      <c r="O6" s="3">
        <v>11.5</v>
      </c>
      <c r="P6" s="3">
        <f t="shared" si="5"/>
        <v>2.1846838296561915</v>
      </c>
      <c r="Q6" s="3">
        <f t="shared" si="6"/>
        <v>0.1851414533048972</v>
      </c>
      <c r="R6" s="3">
        <f t="shared" si="7"/>
        <v>0.86421365863225585</v>
      </c>
      <c r="S6" s="3">
        <f t="shared" si="8"/>
        <v>0.27994180495254306</v>
      </c>
      <c r="T6" s="3">
        <f t="shared" si="9"/>
        <v>6.6494207161293992E-2</v>
      </c>
    </row>
    <row r="7" spans="1:20" x14ac:dyDescent="0.35">
      <c r="A7" s="5" t="s">
        <v>137</v>
      </c>
      <c r="B7" s="3" t="s">
        <v>43</v>
      </c>
      <c r="C7" s="2">
        <v>40651996</v>
      </c>
      <c r="D7" s="2">
        <v>47390898</v>
      </c>
      <c r="E7" s="3">
        <f t="shared" si="0"/>
        <v>1.1657705073079314</v>
      </c>
      <c r="F7" s="2">
        <v>658511</v>
      </c>
      <c r="G7" s="3">
        <f t="shared" si="1"/>
        <v>1.6198737203457367E-2</v>
      </c>
      <c r="H7" s="2">
        <v>13538235</v>
      </c>
      <c r="I7" s="3">
        <f t="shared" si="2"/>
        <v>0.33302755908959553</v>
      </c>
      <c r="J7" s="2">
        <v>2917153</v>
      </c>
      <c r="K7" s="3">
        <f t="shared" si="3"/>
        <v>7.1759157902111376E-2</v>
      </c>
      <c r="L7" s="2">
        <v>2888139</v>
      </c>
      <c r="M7" s="3">
        <f t="shared" si="4"/>
        <v>7.1045441409568186E-2</v>
      </c>
      <c r="N7" s="3">
        <v>40</v>
      </c>
      <c r="O7" s="3">
        <v>11.5</v>
      </c>
      <c r="P7" s="3">
        <f t="shared" si="5"/>
        <v>4.0548539384623696</v>
      </c>
      <c r="Q7" s="3">
        <f t="shared" si="6"/>
        <v>5.6343433751156059E-2</v>
      </c>
      <c r="R7" s="3">
        <f t="shared" si="7"/>
        <v>1.1583567272681583</v>
      </c>
      <c r="S7" s="3">
        <f t="shared" si="8"/>
        <v>0.24959707096386569</v>
      </c>
      <c r="T7" s="3">
        <f t="shared" si="9"/>
        <v>0.24711457881588936</v>
      </c>
    </row>
    <row r="8" spans="1:20" x14ac:dyDescent="0.35">
      <c r="A8" s="5" t="s">
        <v>136</v>
      </c>
      <c r="B8" s="3" t="s">
        <v>53</v>
      </c>
      <c r="C8" s="2">
        <v>40152282</v>
      </c>
      <c r="D8" s="2">
        <v>49074954</v>
      </c>
      <c r="E8" s="3">
        <f t="shared" si="0"/>
        <v>1.2222207943249652</v>
      </c>
      <c r="F8" s="2">
        <v>867224</v>
      </c>
      <c r="G8" s="3">
        <f t="shared" si="1"/>
        <v>2.1598373910603635E-2</v>
      </c>
      <c r="H8" s="2">
        <v>11625738</v>
      </c>
      <c r="I8" s="3">
        <f t="shared" si="2"/>
        <v>0.28954115235592337</v>
      </c>
      <c r="J8" s="2">
        <v>1924422</v>
      </c>
      <c r="K8" s="3">
        <f t="shared" si="3"/>
        <v>4.7928085382544387E-2</v>
      </c>
      <c r="L8" s="2">
        <v>4197832</v>
      </c>
      <c r="M8" s="3">
        <f t="shared" si="4"/>
        <v>0.10454778136893939</v>
      </c>
      <c r="N8" s="3">
        <v>40</v>
      </c>
      <c r="O8" s="3">
        <v>9</v>
      </c>
      <c r="P8" s="3">
        <f t="shared" si="5"/>
        <v>5.4320924192220676</v>
      </c>
      <c r="Q8" s="3">
        <f t="shared" si="6"/>
        <v>9.5992772936016157E-2</v>
      </c>
      <c r="R8" s="3">
        <f t="shared" si="7"/>
        <v>1.2868495660263259</v>
      </c>
      <c r="S8" s="3">
        <f t="shared" si="8"/>
        <v>0.2130137128113084</v>
      </c>
      <c r="T8" s="3">
        <f t="shared" si="9"/>
        <v>0.46465680608417503</v>
      </c>
    </row>
    <row r="9" spans="1:20" x14ac:dyDescent="0.35">
      <c r="A9" s="5" t="s">
        <v>138</v>
      </c>
      <c r="B9" s="3" t="s">
        <v>58</v>
      </c>
      <c r="C9" s="2">
        <v>49234742</v>
      </c>
      <c r="D9" s="2">
        <v>40266576</v>
      </c>
      <c r="E9" s="3">
        <f t="shared" si="0"/>
        <v>0.81784882715542617</v>
      </c>
      <c r="F9" s="2">
        <v>4328466</v>
      </c>
      <c r="G9" s="3">
        <f t="shared" si="1"/>
        <v>8.7914871169630579E-2</v>
      </c>
      <c r="H9" s="2">
        <v>13101326</v>
      </c>
      <c r="I9" s="3">
        <f t="shared" si="2"/>
        <v>0.26609921100023232</v>
      </c>
      <c r="J9" s="2">
        <v>2544224</v>
      </c>
      <c r="K9" s="3">
        <f t="shared" si="3"/>
        <v>5.1675379958322928E-2</v>
      </c>
      <c r="L9" s="2">
        <v>15644948</v>
      </c>
      <c r="M9" s="3">
        <f t="shared" si="4"/>
        <v>0.31776236382024708</v>
      </c>
      <c r="N9" s="3">
        <v>40</v>
      </c>
      <c r="O9" s="3">
        <v>7.2</v>
      </c>
      <c r="P9" s="3">
        <f t="shared" si="5"/>
        <v>4.5436045953079232</v>
      </c>
      <c r="Q9" s="3">
        <f t="shared" si="6"/>
        <v>0.4884159509423921</v>
      </c>
      <c r="R9" s="3">
        <f t="shared" si="7"/>
        <v>1.4783289500012906</v>
      </c>
      <c r="S9" s="3">
        <f t="shared" si="8"/>
        <v>0.28708544421290516</v>
      </c>
      <c r="T9" s="3">
        <f t="shared" si="9"/>
        <v>1.7653464656680393</v>
      </c>
    </row>
    <row r="10" spans="1:20" x14ac:dyDescent="0.35">
      <c r="A10" s="5" t="s">
        <v>139</v>
      </c>
      <c r="B10" s="3" t="s">
        <v>59</v>
      </c>
      <c r="C10" s="2">
        <v>43506114</v>
      </c>
      <c r="D10" s="2">
        <v>29349056</v>
      </c>
      <c r="E10" s="3">
        <f t="shared" si="0"/>
        <v>0.67459612688000592</v>
      </c>
      <c r="F10" s="2">
        <v>24640220</v>
      </c>
      <c r="G10" s="3">
        <f t="shared" si="1"/>
        <v>0.56636223589171852</v>
      </c>
      <c r="H10" s="2">
        <v>13497836</v>
      </c>
      <c r="I10" s="3">
        <f t="shared" si="2"/>
        <v>0.31025147408017179</v>
      </c>
      <c r="J10" s="2">
        <v>4483236</v>
      </c>
      <c r="K10" s="3">
        <f t="shared" si="3"/>
        <v>0.10304841291961861</v>
      </c>
      <c r="L10" s="2">
        <v>16118556</v>
      </c>
      <c r="M10" s="3">
        <f t="shared" si="4"/>
        <v>0.37048944431120645</v>
      </c>
      <c r="N10" s="3">
        <v>40</v>
      </c>
      <c r="O10" s="3">
        <v>11.5</v>
      </c>
      <c r="P10" s="3">
        <f t="shared" si="5"/>
        <v>2.3464213108869769</v>
      </c>
      <c r="Q10" s="3">
        <f t="shared" si="6"/>
        <v>1.9699556031016296</v>
      </c>
      <c r="R10" s="3">
        <f t="shared" si="7"/>
        <v>1.0791355620179888</v>
      </c>
      <c r="S10" s="3">
        <f t="shared" si="8"/>
        <v>0.35842926232910821</v>
      </c>
      <c r="T10" s="3">
        <f t="shared" si="9"/>
        <v>1.2886589367346313</v>
      </c>
    </row>
    <row r="11" spans="1:20" x14ac:dyDescent="0.35">
      <c r="A11" s="5" t="s">
        <v>135</v>
      </c>
      <c r="B11" s="3" t="s">
        <v>60</v>
      </c>
      <c r="C11" s="2">
        <v>42568182</v>
      </c>
      <c r="D11" s="2">
        <v>50117322</v>
      </c>
      <c r="E11" s="3">
        <f t="shared" si="0"/>
        <v>1.1773423163808123</v>
      </c>
      <c r="F11" s="2">
        <v>7910194</v>
      </c>
      <c r="G11" s="3">
        <f t="shared" si="1"/>
        <v>0.18582409744442457</v>
      </c>
      <c r="H11" s="2">
        <v>14417814</v>
      </c>
      <c r="I11" s="3">
        <f t="shared" si="2"/>
        <v>0.33869931302210649</v>
      </c>
      <c r="J11" s="2">
        <v>7672468</v>
      </c>
      <c r="K11" s="3">
        <f t="shared" si="3"/>
        <v>0.18023950376833101</v>
      </c>
      <c r="L11" s="2">
        <v>13257666</v>
      </c>
      <c r="M11" s="3">
        <f t="shared" si="4"/>
        <v>0.31144543593616469</v>
      </c>
      <c r="N11" s="3">
        <v>40</v>
      </c>
      <c r="O11" s="3">
        <v>6.5</v>
      </c>
      <c r="P11" s="3">
        <f t="shared" si="5"/>
        <v>7.2451834854203838</v>
      </c>
      <c r="Q11" s="3">
        <f t="shared" si="6"/>
        <v>1.1435329073503051</v>
      </c>
      <c r="R11" s="3">
        <f t="shared" si="7"/>
        <v>2.0843034647514247</v>
      </c>
      <c r="S11" s="3">
        <f t="shared" si="8"/>
        <v>1.1091661770358832</v>
      </c>
      <c r="T11" s="3">
        <f t="shared" si="9"/>
        <v>1.9165872980687058</v>
      </c>
    </row>
    <row r="12" spans="1:20" x14ac:dyDescent="0.35">
      <c r="A12" s="5" t="s">
        <v>139</v>
      </c>
      <c r="B12" s="3" t="s">
        <v>62</v>
      </c>
      <c r="C12" s="2">
        <v>43546158</v>
      </c>
      <c r="D12" s="2">
        <v>41239022</v>
      </c>
      <c r="E12" s="3">
        <f t="shared" si="0"/>
        <v>0.94701860954070849</v>
      </c>
      <c r="F12" s="2">
        <v>21130918</v>
      </c>
      <c r="G12" s="3">
        <f t="shared" si="1"/>
        <v>0.48525332590764952</v>
      </c>
      <c r="H12" s="2">
        <v>15112286</v>
      </c>
      <c r="I12" s="3">
        <f t="shared" si="2"/>
        <v>0.34704062755662624</v>
      </c>
      <c r="J12" s="2">
        <v>4991494</v>
      </c>
      <c r="K12" s="3">
        <f t="shared" si="3"/>
        <v>0.11462535914190179</v>
      </c>
      <c r="L12" s="2">
        <v>22082386</v>
      </c>
      <c r="M12" s="3">
        <f t="shared" si="4"/>
        <v>0.50710296876247962</v>
      </c>
      <c r="N12" s="3">
        <v>40</v>
      </c>
      <c r="O12" s="3">
        <v>6</v>
      </c>
      <c r="P12" s="3">
        <f t="shared" si="5"/>
        <v>6.3134573969380563</v>
      </c>
      <c r="Q12" s="3">
        <f t="shared" si="6"/>
        <v>3.2350221727176636</v>
      </c>
      <c r="R12" s="3">
        <f t="shared" si="7"/>
        <v>2.3136041837108414</v>
      </c>
      <c r="S12" s="3">
        <f t="shared" si="8"/>
        <v>0.764169060946012</v>
      </c>
      <c r="T12" s="3">
        <f t="shared" si="9"/>
        <v>3.3806864584165308</v>
      </c>
    </row>
    <row r="13" spans="1:20" x14ac:dyDescent="0.35">
      <c r="A13" s="5" t="s">
        <v>137</v>
      </c>
      <c r="B13" s="3" t="s">
        <v>63</v>
      </c>
      <c r="C13" s="2">
        <v>43473496</v>
      </c>
      <c r="D13" s="2">
        <v>41578926</v>
      </c>
      <c r="E13" s="3">
        <f t="shared" si="0"/>
        <v>0.95642011399313276</v>
      </c>
      <c r="F13" s="2">
        <v>14466130</v>
      </c>
      <c r="G13" s="3">
        <f t="shared" si="1"/>
        <v>0.33275745755528841</v>
      </c>
      <c r="H13" s="2">
        <v>14810640</v>
      </c>
      <c r="I13" s="3">
        <f t="shared" si="2"/>
        <v>0.34068205602788421</v>
      </c>
      <c r="J13" s="2">
        <v>7924482</v>
      </c>
      <c r="K13" s="3">
        <f t="shared" si="3"/>
        <v>0.18228306276541459</v>
      </c>
      <c r="L13" s="2">
        <v>14852188</v>
      </c>
      <c r="M13" s="3">
        <f t="shared" si="4"/>
        <v>0.34163776476591623</v>
      </c>
      <c r="N13" s="3">
        <v>40</v>
      </c>
      <c r="O13" s="3">
        <v>5</v>
      </c>
      <c r="P13" s="3">
        <f t="shared" si="5"/>
        <v>7.6513609119450621</v>
      </c>
      <c r="Q13" s="3">
        <f t="shared" si="6"/>
        <v>2.6620596604423072</v>
      </c>
      <c r="R13" s="3">
        <f t="shared" si="7"/>
        <v>2.7254564482230736</v>
      </c>
      <c r="S13" s="3">
        <f t="shared" si="8"/>
        <v>1.4582645021233167</v>
      </c>
      <c r="T13" s="3">
        <f t="shared" si="9"/>
        <v>2.7331021181273298</v>
      </c>
    </row>
    <row r="14" spans="1:20" x14ac:dyDescent="0.35">
      <c r="A14" s="5" t="s">
        <v>136</v>
      </c>
      <c r="B14" s="3" t="s">
        <v>54</v>
      </c>
      <c r="C14" s="2">
        <v>44800024</v>
      </c>
      <c r="D14" s="2">
        <v>35102044</v>
      </c>
      <c r="E14" s="3">
        <f t="shared" si="0"/>
        <v>0.78352734811034919</v>
      </c>
      <c r="F14" s="2">
        <v>33041752</v>
      </c>
      <c r="G14" s="3">
        <f t="shared" si="1"/>
        <v>0.73753871203283283</v>
      </c>
      <c r="H14" s="2">
        <v>13547656</v>
      </c>
      <c r="I14" s="3">
        <f t="shared" si="2"/>
        <v>0.30240287371274621</v>
      </c>
      <c r="J14" s="2">
        <v>5899440</v>
      </c>
      <c r="K14" s="3">
        <f t="shared" si="3"/>
        <v>0.13168385802650462</v>
      </c>
      <c r="L14" s="2">
        <v>11372308</v>
      </c>
      <c r="M14" s="3">
        <f t="shared" si="4"/>
        <v>0.2538460247253439</v>
      </c>
      <c r="N14" s="3">
        <v>40</v>
      </c>
      <c r="O14" s="3">
        <v>5.7</v>
      </c>
      <c r="P14" s="3">
        <f t="shared" si="5"/>
        <v>5.4984375305989417</v>
      </c>
      <c r="Q14" s="3">
        <f t="shared" si="6"/>
        <v>5.175710259879529</v>
      </c>
      <c r="R14" s="3">
        <f t="shared" si="7"/>
        <v>2.1221254295631313</v>
      </c>
      <c r="S14" s="3">
        <f t="shared" si="8"/>
        <v>0.92409724930880432</v>
      </c>
      <c r="T14" s="3">
        <f t="shared" si="9"/>
        <v>1.7813756121076763</v>
      </c>
    </row>
    <row r="15" spans="1:20" x14ac:dyDescent="0.35">
      <c r="A15" s="5" t="s">
        <v>138</v>
      </c>
      <c r="B15" s="3" t="s">
        <v>46</v>
      </c>
      <c r="C15" s="2">
        <v>53360828</v>
      </c>
      <c r="D15" s="2">
        <v>41062636</v>
      </c>
      <c r="E15" s="3">
        <f t="shared" si="0"/>
        <v>0.76952771422512412</v>
      </c>
      <c r="F15" s="2">
        <v>1239424</v>
      </c>
      <c r="G15" s="3">
        <f t="shared" si="1"/>
        <v>2.3227225784427482E-2</v>
      </c>
      <c r="H15" s="2">
        <v>12329932</v>
      </c>
      <c r="I15" s="3">
        <f t="shared" si="2"/>
        <v>0.23106710413114279</v>
      </c>
      <c r="J15" s="2">
        <v>3148792</v>
      </c>
      <c r="K15" s="3">
        <f t="shared" si="3"/>
        <v>5.9009429164030215E-2</v>
      </c>
      <c r="L15" s="2">
        <v>16114996</v>
      </c>
      <c r="M15" s="3">
        <f t="shared" si="4"/>
        <v>0.3020004861993521</v>
      </c>
      <c r="N15" s="3">
        <v>40</v>
      </c>
      <c r="O15" s="3">
        <v>7</v>
      </c>
      <c r="P15" s="3">
        <f t="shared" si="5"/>
        <v>4.3973012241435665</v>
      </c>
      <c r="Q15" s="3">
        <f t="shared" si="6"/>
        <v>0.13272700448244276</v>
      </c>
      <c r="R15" s="3">
        <f t="shared" si="7"/>
        <v>1.3203834521779587</v>
      </c>
      <c r="S15" s="3">
        <f t="shared" si="8"/>
        <v>0.33719673808017264</v>
      </c>
      <c r="T15" s="3">
        <f t="shared" si="9"/>
        <v>1.7257170639962978</v>
      </c>
    </row>
    <row r="16" spans="1:20" x14ac:dyDescent="0.35">
      <c r="A16" s="5" t="s">
        <v>139</v>
      </c>
      <c r="B16" s="3" t="s">
        <v>47</v>
      </c>
      <c r="C16" s="2">
        <v>50203848</v>
      </c>
      <c r="D16" s="2">
        <v>49330216</v>
      </c>
      <c r="E16" s="3">
        <f t="shared" si="0"/>
        <v>0.98259830601032816</v>
      </c>
      <c r="F16" s="2">
        <v>13855660</v>
      </c>
      <c r="G16" s="3">
        <f t="shared" si="1"/>
        <v>0.27598800793118489</v>
      </c>
      <c r="H16" s="2">
        <v>14161928</v>
      </c>
      <c r="I16" s="3">
        <f t="shared" si="2"/>
        <v>0.28208849648337714</v>
      </c>
      <c r="J16" s="2">
        <v>3309056</v>
      </c>
      <c r="K16" s="3">
        <f t="shared" si="3"/>
        <v>6.5912397790703209E-2</v>
      </c>
      <c r="L16" s="2">
        <v>13216168</v>
      </c>
      <c r="M16" s="3">
        <f t="shared" si="4"/>
        <v>0.2632500998728225</v>
      </c>
      <c r="N16" s="3">
        <v>40</v>
      </c>
      <c r="O16" s="3">
        <v>10</v>
      </c>
      <c r="P16" s="3">
        <f t="shared" si="5"/>
        <v>3.9303932240413126</v>
      </c>
      <c r="Q16" s="3">
        <f t="shared" si="6"/>
        <v>1.1039520317247395</v>
      </c>
      <c r="R16" s="3">
        <f t="shared" si="7"/>
        <v>1.1283539859335086</v>
      </c>
      <c r="S16" s="3">
        <f t="shared" si="8"/>
        <v>0.26364959116281284</v>
      </c>
      <c r="T16" s="3">
        <f t="shared" si="9"/>
        <v>1.05300039949129</v>
      </c>
    </row>
    <row r="17" spans="1:20" x14ac:dyDescent="0.35">
      <c r="A17" s="5" t="s">
        <v>135</v>
      </c>
      <c r="B17" s="3" t="s">
        <v>48</v>
      </c>
      <c r="C17" s="2">
        <v>51405368</v>
      </c>
      <c r="D17" s="2">
        <v>43138524</v>
      </c>
      <c r="E17" s="3">
        <f t="shared" si="0"/>
        <v>0.83918325416909767</v>
      </c>
      <c r="F17" s="2">
        <v>1799980</v>
      </c>
      <c r="G17" s="3">
        <f t="shared" si="1"/>
        <v>3.5015409285660597E-2</v>
      </c>
      <c r="H17" s="2">
        <v>12170588</v>
      </c>
      <c r="I17" s="3">
        <f t="shared" si="2"/>
        <v>0.23675714178332505</v>
      </c>
      <c r="J17" s="2">
        <v>3119352</v>
      </c>
      <c r="K17" s="3">
        <f t="shared" si="3"/>
        <v>6.0681444786077593E-2</v>
      </c>
      <c r="L17" s="2">
        <v>9001372</v>
      </c>
      <c r="M17" s="3">
        <f t="shared" si="4"/>
        <v>0.17510568157006481</v>
      </c>
      <c r="N17" s="3">
        <v>40</v>
      </c>
      <c r="O17" s="3">
        <v>7.5</v>
      </c>
      <c r="P17" s="3">
        <f t="shared" si="5"/>
        <v>4.4756440222351879</v>
      </c>
      <c r="Q17" s="3">
        <f t="shared" si="6"/>
        <v>0.18674884952352319</v>
      </c>
      <c r="R17" s="3">
        <f t="shared" si="7"/>
        <v>1.2627047561777336</v>
      </c>
      <c r="S17" s="3">
        <f t="shared" si="8"/>
        <v>0.32363437219241387</v>
      </c>
      <c r="T17" s="3">
        <f t="shared" si="9"/>
        <v>0.93389696837367897</v>
      </c>
    </row>
    <row r="18" spans="1:20" x14ac:dyDescent="0.35">
      <c r="A18" s="5" t="s">
        <v>139</v>
      </c>
      <c r="B18" s="3" t="s">
        <v>49</v>
      </c>
      <c r="C18" s="2">
        <v>50675348</v>
      </c>
      <c r="D18" s="2">
        <v>39075252</v>
      </c>
      <c r="E18" s="3">
        <f t="shared" si="0"/>
        <v>0.77108995877048536</v>
      </c>
      <c r="F18" s="2">
        <v>2883188</v>
      </c>
      <c r="G18" s="3">
        <f t="shared" si="1"/>
        <v>5.6895277759118693E-2</v>
      </c>
      <c r="H18" s="2">
        <v>11300820</v>
      </c>
      <c r="I18" s="3">
        <f t="shared" si="2"/>
        <v>0.22300428997547289</v>
      </c>
      <c r="J18" s="2">
        <v>2484920</v>
      </c>
      <c r="K18" s="3">
        <f t="shared" si="3"/>
        <v>4.9036071740444685E-2</v>
      </c>
      <c r="L18" s="2">
        <v>15608444</v>
      </c>
      <c r="M18" s="3">
        <f t="shared" si="4"/>
        <v>0.30800861989147071</v>
      </c>
      <c r="N18" s="3">
        <v>40</v>
      </c>
      <c r="O18" s="3">
        <v>8.6999999999999993</v>
      </c>
      <c r="P18" s="3">
        <f t="shared" si="5"/>
        <v>3.5452411897493579</v>
      </c>
      <c r="Q18" s="3">
        <f t="shared" si="6"/>
        <v>0.261587483949971</v>
      </c>
      <c r="R18" s="3">
        <f t="shared" si="7"/>
        <v>1.0253070803470019</v>
      </c>
      <c r="S18" s="3">
        <f t="shared" si="8"/>
        <v>0.22545320340434341</v>
      </c>
      <c r="T18" s="3">
        <f t="shared" si="9"/>
        <v>1.4161315857079113</v>
      </c>
    </row>
    <row r="19" spans="1:20" x14ac:dyDescent="0.35">
      <c r="A19" s="5" t="s">
        <v>139</v>
      </c>
      <c r="B19" s="3" t="s">
        <v>50</v>
      </c>
      <c r="C19" s="2">
        <v>45588208</v>
      </c>
      <c r="D19" s="2">
        <v>4125464</v>
      </c>
      <c r="E19" s="3">
        <f t="shared" si="0"/>
        <v>9.0494103211953406E-2</v>
      </c>
      <c r="F19" s="2">
        <v>2464864</v>
      </c>
      <c r="G19" s="3">
        <f t="shared" si="1"/>
        <v>5.4068016887173984E-2</v>
      </c>
      <c r="H19" s="2">
        <v>8938536</v>
      </c>
      <c r="I19" s="3">
        <f t="shared" si="2"/>
        <v>0.19607122964780718</v>
      </c>
      <c r="J19" s="2">
        <v>1624352</v>
      </c>
      <c r="K19" s="3">
        <f t="shared" si="3"/>
        <v>3.5630968429379808E-2</v>
      </c>
      <c r="L19" s="2">
        <v>5757636</v>
      </c>
      <c r="M19" s="3">
        <f t="shared" si="4"/>
        <v>0.1262966072279042</v>
      </c>
      <c r="N19" s="3">
        <v>40</v>
      </c>
      <c r="O19" s="3">
        <v>9</v>
      </c>
      <c r="P19" s="3">
        <f t="shared" si="5"/>
        <v>0.40219601427534846</v>
      </c>
      <c r="Q19" s="3">
        <f t="shared" si="6"/>
        <v>0.24030229727632882</v>
      </c>
      <c r="R19" s="3">
        <f t="shared" si="7"/>
        <v>0.87142768732358755</v>
      </c>
      <c r="S19" s="3">
        <f t="shared" si="8"/>
        <v>0.15835985968613248</v>
      </c>
      <c r="T19" s="3">
        <f t="shared" si="9"/>
        <v>0.56131825434624083</v>
      </c>
    </row>
    <row r="20" spans="1:20" x14ac:dyDescent="0.35">
      <c r="A20" s="5" t="s">
        <v>137</v>
      </c>
      <c r="B20" s="3" t="s">
        <v>52</v>
      </c>
      <c r="C20" s="2">
        <v>53201392</v>
      </c>
      <c r="D20" s="2">
        <v>65470696</v>
      </c>
      <c r="E20" s="3">
        <f t="shared" si="0"/>
        <v>1.2306199807704279</v>
      </c>
      <c r="F20" s="2">
        <v>7834720</v>
      </c>
      <c r="G20" s="3">
        <f t="shared" si="1"/>
        <v>0.14726531967434237</v>
      </c>
      <c r="H20" s="2">
        <v>15303924</v>
      </c>
      <c r="I20" s="3">
        <f t="shared" si="2"/>
        <v>0.28766021761235122</v>
      </c>
      <c r="J20" s="2">
        <v>1924364</v>
      </c>
      <c r="K20" s="3">
        <f t="shared" si="3"/>
        <v>3.6171309201834416E-2</v>
      </c>
      <c r="L20" s="2">
        <v>17833280</v>
      </c>
      <c r="M20" s="3">
        <f t="shared" si="4"/>
        <v>0.33520325934328937</v>
      </c>
      <c r="N20" s="3">
        <v>40</v>
      </c>
      <c r="O20" s="3">
        <v>9</v>
      </c>
      <c r="P20" s="3">
        <f t="shared" si="5"/>
        <v>5.4694221367574567</v>
      </c>
      <c r="Q20" s="3">
        <f t="shared" si="6"/>
        <v>0.65451253188596603</v>
      </c>
      <c r="R20" s="3">
        <f t="shared" si="7"/>
        <v>1.2784898560548943</v>
      </c>
      <c r="S20" s="3">
        <f t="shared" si="8"/>
        <v>0.16076137423037518</v>
      </c>
      <c r="T20" s="3">
        <f t="shared" si="9"/>
        <v>1.4897922637479528</v>
      </c>
    </row>
    <row r="21" spans="1:20" x14ac:dyDescent="0.35">
      <c r="A21" s="5" t="s">
        <v>136</v>
      </c>
      <c r="B21" s="3" t="s">
        <v>55</v>
      </c>
      <c r="C21" s="2">
        <v>55138544</v>
      </c>
      <c r="D21" s="2">
        <v>53077192</v>
      </c>
      <c r="E21" s="3">
        <f>D21/C21</f>
        <v>0.96261504474982151</v>
      </c>
      <c r="F21" s="2">
        <v>44932432</v>
      </c>
      <c r="G21" s="3">
        <f>F21/C21</f>
        <v>0.81490058932277931</v>
      </c>
      <c r="H21" s="2">
        <v>11421800</v>
      </c>
      <c r="I21" s="3">
        <f>H21/C21</f>
        <v>0.20714729065025728</v>
      </c>
      <c r="J21" s="2">
        <v>2675636</v>
      </c>
      <c r="K21" s="3">
        <f>J21/C21</f>
        <v>4.8525691937023219E-2</v>
      </c>
      <c r="L21" s="2">
        <v>23843272</v>
      </c>
      <c r="M21" s="3">
        <f>L21/C21</f>
        <v>0.4324247662397469</v>
      </c>
      <c r="N21" s="3">
        <v>40</v>
      </c>
      <c r="O21" s="3">
        <v>8</v>
      </c>
      <c r="P21" s="3">
        <f t="shared" si="5"/>
        <v>4.8130752237491077</v>
      </c>
      <c r="Q21" s="3">
        <f t="shared" si="6"/>
        <v>4.0745029466138964</v>
      </c>
      <c r="R21" s="3">
        <f t="shared" si="7"/>
        <v>1.0357364532512863</v>
      </c>
      <c r="S21" s="3">
        <f t="shared" si="8"/>
        <v>0.24262845968511609</v>
      </c>
      <c r="T21" s="3">
        <f t="shared" si="9"/>
        <v>2.1621238311987345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CF562-9B66-5A42-9704-3C95B8A88C0C}">
  <dimension ref="A1:U35"/>
  <sheetViews>
    <sheetView tabSelected="1" zoomScale="106" workbookViewId="0">
      <selection sqref="A1:XFD1"/>
    </sheetView>
  </sheetViews>
  <sheetFormatPr defaultColWidth="11.1640625" defaultRowHeight="15.5" x14ac:dyDescent="0.35"/>
  <sheetData>
    <row r="1" spans="1:21" x14ac:dyDescent="0.35">
      <c r="A1" s="1" t="s">
        <v>133</v>
      </c>
      <c r="B1" s="1" t="s">
        <v>140</v>
      </c>
      <c r="C1" s="1" t="s">
        <v>0</v>
      </c>
      <c r="D1" s="1" t="s">
        <v>0</v>
      </c>
      <c r="E1" s="1" t="s">
        <v>87</v>
      </c>
      <c r="F1" s="1" t="s">
        <v>88</v>
      </c>
      <c r="G1" s="1" t="s">
        <v>73</v>
      </c>
      <c r="H1" s="1" t="s">
        <v>74</v>
      </c>
      <c r="I1" s="1" t="s">
        <v>75</v>
      </c>
      <c r="J1" s="1" t="s">
        <v>76</v>
      </c>
      <c r="K1" s="1" t="s">
        <v>77</v>
      </c>
      <c r="L1" s="1" t="s">
        <v>78</v>
      </c>
      <c r="M1" s="1" t="s">
        <v>79</v>
      </c>
      <c r="N1" s="1" t="s">
        <v>80</v>
      </c>
      <c r="O1" s="1" t="s">
        <v>81</v>
      </c>
      <c r="P1" s="1" t="s">
        <v>1</v>
      </c>
      <c r="Q1" s="1" t="s">
        <v>83</v>
      </c>
      <c r="R1" s="1" t="s">
        <v>82</v>
      </c>
      <c r="S1" s="1" t="s">
        <v>84</v>
      </c>
      <c r="T1" s="1" t="s">
        <v>85</v>
      </c>
      <c r="U1" s="1" t="s">
        <v>86</v>
      </c>
    </row>
    <row r="2" spans="1:21" x14ac:dyDescent="0.35">
      <c r="A2" s="5" t="s">
        <v>112</v>
      </c>
      <c r="B2" s="3" t="s">
        <v>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>
        <v>40</v>
      </c>
      <c r="O2" s="3">
        <v>10.5</v>
      </c>
      <c r="P2" s="3">
        <f>E2*N2/O2</f>
        <v>0</v>
      </c>
      <c r="Q2" s="3">
        <f>G2*N2/O2</f>
        <v>0</v>
      </c>
      <c r="R2" s="3">
        <f>I2*N2/O2</f>
        <v>0</v>
      </c>
      <c r="S2" s="3">
        <f>K2*N2/O2</f>
        <v>0</v>
      </c>
      <c r="T2" s="3">
        <f>M2*N2/O2</f>
        <v>0</v>
      </c>
    </row>
    <row r="3" spans="1:21" x14ac:dyDescent="0.35">
      <c r="A3" s="5" t="s">
        <v>113</v>
      </c>
      <c r="B3" s="3" t="s">
        <v>8</v>
      </c>
      <c r="C3" s="2">
        <v>50457255</v>
      </c>
      <c r="D3" s="2">
        <v>34362165</v>
      </c>
      <c r="E3" s="3">
        <f>D3/C3</f>
        <v>0.68101534655422691</v>
      </c>
      <c r="F3" s="2">
        <v>44520230</v>
      </c>
      <c r="G3" s="3">
        <f>F3/C3</f>
        <v>0.88233555313304302</v>
      </c>
      <c r="H3" s="2">
        <v>10963285</v>
      </c>
      <c r="I3" s="3">
        <f>H3/C3</f>
        <v>0.21727866488178954</v>
      </c>
      <c r="J3" s="2">
        <v>3104980</v>
      </c>
      <c r="K3" s="3">
        <f>J3/C3</f>
        <v>6.1536839449549921E-2</v>
      </c>
      <c r="L3" s="2">
        <v>16343990</v>
      </c>
      <c r="M3" s="3">
        <f>L3/C3</f>
        <v>0.32391754168949538</v>
      </c>
      <c r="N3" s="3">
        <v>40</v>
      </c>
      <c r="O3" s="3">
        <v>14.5</v>
      </c>
      <c r="P3" s="3">
        <f>E3*N3/O3</f>
        <v>1.8786630249771776</v>
      </c>
      <c r="Q3" s="3">
        <f t="shared" ref="Q3:Q35" si="0">G3*N3/O3</f>
        <v>2.434029112091153</v>
      </c>
      <c r="R3" s="3">
        <f t="shared" ref="R3:R35" si="1">I3*N3/O3</f>
        <v>0.59938942036355736</v>
      </c>
      <c r="S3" s="3">
        <f t="shared" ref="S3:S35" si="2">K3*N3/O3</f>
        <v>0.16975679848151701</v>
      </c>
      <c r="T3" s="3">
        <f t="shared" ref="T3:T35" si="3">M3*N3/O3</f>
        <v>0.89356563224688379</v>
      </c>
    </row>
    <row r="4" spans="1:21" x14ac:dyDescent="0.35">
      <c r="A4" s="5" t="s">
        <v>114</v>
      </c>
      <c r="B4" s="3" t="s">
        <v>9</v>
      </c>
      <c r="C4" s="2">
        <v>36824850</v>
      </c>
      <c r="D4" s="2">
        <v>6394735</v>
      </c>
      <c r="E4" s="3">
        <f t="shared" ref="E4:E35" si="4">D4/C4</f>
        <v>0.17365271005856101</v>
      </c>
      <c r="F4" s="2">
        <v>2871660</v>
      </c>
      <c r="G4" s="3">
        <f t="shared" ref="G4:G35" si="5">F4/C4</f>
        <v>7.7981580373036138E-2</v>
      </c>
      <c r="H4" s="2">
        <v>4352425</v>
      </c>
      <c r="I4" s="3">
        <f t="shared" ref="I4:I35" si="6">H4/C4</f>
        <v>0.1181926063514176</v>
      </c>
      <c r="J4" s="2">
        <v>1744865</v>
      </c>
      <c r="K4" s="3">
        <f t="shared" ref="K4:K35" si="7">J4/C4</f>
        <v>4.738281350772644E-2</v>
      </c>
      <c r="L4" s="2">
        <v>6819290</v>
      </c>
      <c r="M4" s="3">
        <f t="shared" ref="M4:M35" si="8">L4/C4</f>
        <v>0.18518174547893609</v>
      </c>
      <c r="N4" s="3">
        <v>40</v>
      </c>
      <c r="O4" s="3">
        <v>12.5</v>
      </c>
      <c r="P4" s="3">
        <f t="shared" ref="P4:P35" si="9">E4*N4/O4</f>
        <v>0.55568867218739515</v>
      </c>
      <c r="Q4" s="3">
        <f t="shared" si="0"/>
        <v>0.24954105719371567</v>
      </c>
      <c r="R4" s="3">
        <f t="shared" si="1"/>
        <v>0.37821634032453633</v>
      </c>
      <c r="S4" s="3">
        <f t="shared" si="2"/>
        <v>0.15162500322472461</v>
      </c>
      <c r="T4" s="3">
        <f t="shared" si="3"/>
        <v>0.59258158553259543</v>
      </c>
    </row>
    <row r="5" spans="1:21" x14ac:dyDescent="0.35">
      <c r="A5" s="5" t="s">
        <v>115</v>
      </c>
      <c r="B5" s="3" t="s">
        <v>10</v>
      </c>
      <c r="C5" s="2">
        <v>49061135</v>
      </c>
      <c r="D5" s="2">
        <v>33609195</v>
      </c>
      <c r="E5" s="3">
        <f t="shared" si="4"/>
        <v>0.68504723749256924</v>
      </c>
      <c r="F5" s="2">
        <v>44894055</v>
      </c>
      <c r="G5" s="3">
        <f t="shared" si="5"/>
        <v>0.91506352227684906</v>
      </c>
      <c r="H5" s="2">
        <v>10122440</v>
      </c>
      <c r="I5" s="3">
        <f t="shared" si="6"/>
        <v>0.20632298865486906</v>
      </c>
      <c r="J5" s="2">
        <v>4981610</v>
      </c>
      <c r="K5" s="3">
        <f t="shared" si="7"/>
        <v>0.10153882497826436</v>
      </c>
      <c r="L5" s="2">
        <v>10591455</v>
      </c>
      <c r="M5" s="3">
        <f t="shared" si="8"/>
        <v>0.21588279602581556</v>
      </c>
      <c r="N5" s="3">
        <v>40</v>
      </c>
      <c r="O5" s="3">
        <v>12.5</v>
      </c>
      <c r="P5" s="3">
        <f t="shared" si="9"/>
        <v>2.1921511599762216</v>
      </c>
      <c r="Q5" s="3">
        <f t="shared" si="0"/>
        <v>2.9282032712859172</v>
      </c>
      <c r="R5" s="3">
        <f t="shared" si="1"/>
        <v>0.66023356369558106</v>
      </c>
      <c r="S5" s="3">
        <f t="shared" si="2"/>
        <v>0.32492423993044595</v>
      </c>
      <c r="T5" s="3">
        <f t="shared" si="3"/>
        <v>0.69082494728260979</v>
      </c>
    </row>
    <row r="6" spans="1:21" x14ac:dyDescent="0.35">
      <c r="A6" s="5" t="s">
        <v>116</v>
      </c>
      <c r="B6" s="3" t="s">
        <v>39</v>
      </c>
      <c r="C6" s="2">
        <v>46687940</v>
      </c>
      <c r="D6" s="2">
        <v>29906000</v>
      </c>
      <c r="E6" s="3">
        <f t="shared" si="4"/>
        <v>0.6405508574591211</v>
      </c>
      <c r="F6" s="2">
        <v>30009265</v>
      </c>
      <c r="G6" s="3">
        <f t="shared" si="5"/>
        <v>0.64276267061686598</v>
      </c>
      <c r="H6" s="2">
        <v>8878890</v>
      </c>
      <c r="I6" s="3">
        <f t="shared" si="6"/>
        <v>0.19017523583178012</v>
      </c>
      <c r="J6" s="2">
        <v>3288995</v>
      </c>
      <c r="K6" s="3">
        <f t="shared" si="7"/>
        <v>7.0446350813507724E-2</v>
      </c>
      <c r="L6" s="2">
        <v>18066150</v>
      </c>
      <c r="M6" s="3">
        <f t="shared" si="8"/>
        <v>0.38695538933608981</v>
      </c>
      <c r="N6" s="3">
        <v>40</v>
      </c>
      <c r="O6" s="3">
        <v>9</v>
      </c>
      <c r="P6" s="3">
        <f t="shared" si="9"/>
        <v>2.8468926998183162</v>
      </c>
      <c r="Q6" s="3">
        <f t="shared" si="0"/>
        <v>2.8567229805194043</v>
      </c>
      <c r="R6" s="3">
        <f t="shared" si="1"/>
        <v>0.84522327036346712</v>
      </c>
      <c r="S6" s="3">
        <f t="shared" si="2"/>
        <v>0.31309489250447875</v>
      </c>
      <c r="T6" s="3">
        <f t="shared" si="3"/>
        <v>1.7198017303826214</v>
      </c>
    </row>
    <row r="7" spans="1:21" x14ac:dyDescent="0.35">
      <c r="A7" s="5" t="s">
        <v>117</v>
      </c>
      <c r="B7" s="3" t="s">
        <v>40</v>
      </c>
      <c r="C7" s="2">
        <v>49653270</v>
      </c>
      <c r="D7" s="2">
        <v>64006535</v>
      </c>
      <c r="E7" s="3">
        <f t="shared" si="4"/>
        <v>1.2890698840177093</v>
      </c>
      <c r="F7" s="2">
        <v>2224425</v>
      </c>
      <c r="G7" s="3">
        <f t="shared" si="5"/>
        <v>4.4799164284648321E-2</v>
      </c>
      <c r="H7" s="2">
        <v>15068710</v>
      </c>
      <c r="I7" s="3">
        <f t="shared" si="6"/>
        <v>0.30347870341671357</v>
      </c>
      <c r="J7" s="2">
        <v>3300110</v>
      </c>
      <c r="K7" s="3">
        <f t="shared" si="7"/>
        <v>6.646309497843747E-2</v>
      </c>
      <c r="L7" s="2">
        <v>11299205</v>
      </c>
      <c r="M7" s="3">
        <f t="shared" si="8"/>
        <v>0.22756215250274553</v>
      </c>
      <c r="N7" s="3">
        <v>40</v>
      </c>
      <c r="O7" s="3">
        <v>12</v>
      </c>
      <c r="P7" s="3">
        <f t="shared" si="9"/>
        <v>4.2968996133923643</v>
      </c>
      <c r="Q7" s="3">
        <f t="shared" si="0"/>
        <v>0.14933054761549439</v>
      </c>
      <c r="R7" s="3">
        <f t="shared" si="1"/>
        <v>1.0115956780557118</v>
      </c>
      <c r="S7" s="3">
        <f t="shared" si="2"/>
        <v>0.22154364992812492</v>
      </c>
      <c r="T7" s="3">
        <f t="shared" si="3"/>
        <v>0.7585405083424851</v>
      </c>
    </row>
    <row r="8" spans="1:21" x14ac:dyDescent="0.35">
      <c r="A8" s="5" t="s">
        <v>118</v>
      </c>
      <c r="B8" s="3" t="s">
        <v>41</v>
      </c>
      <c r="C8" s="2">
        <v>45918250</v>
      </c>
      <c r="D8" s="2">
        <v>56776085</v>
      </c>
      <c r="E8" s="3">
        <f t="shared" si="4"/>
        <v>1.2364601220647564</v>
      </c>
      <c r="F8" s="2">
        <v>4349860</v>
      </c>
      <c r="G8" s="3">
        <f t="shared" si="5"/>
        <v>9.473052653356781E-2</v>
      </c>
      <c r="H8" s="2">
        <v>16060985</v>
      </c>
      <c r="I8" s="3">
        <f t="shared" si="6"/>
        <v>0.34977345608772109</v>
      </c>
      <c r="J8" s="2">
        <v>1989965</v>
      </c>
      <c r="K8" s="3">
        <f t="shared" si="7"/>
        <v>4.3337126305989446E-2</v>
      </c>
      <c r="L8" s="2">
        <v>15083625</v>
      </c>
      <c r="M8" s="3">
        <f t="shared" si="8"/>
        <v>0.32848867280438604</v>
      </c>
      <c r="N8" s="3">
        <v>40</v>
      </c>
      <c r="O8" s="3">
        <v>11.5</v>
      </c>
      <c r="P8" s="3">
        <f t="shared" si="9"/>
        <v>4.3007308593556743</v>
      </c>
      <c r="Q8" s="3">
        <f t="shared" si="0"/>
        <v>0.32949748359501851</v>
      </c>
      <c r="R8" s="3">
        <f t="shared" si="1"/>
        <v>1.2166033255225082</v>
      </c>
      <c r="S8" s="3">
        <f t="shared" si="2"/>
        <v>0.15073783062952853</v>
      </c>
      <c r="T8" s="3">
        <f t="shared" si="3"/>
        <v>1.142569296710908</v>
      </c>
    </row>
    <row r="9" spans="1:21" x14ac:dyDescent="0.35">
      <c r="A9" s="5" t="s">
        <v>119</v>
      </c>
      <c r="B9" s="3" t="s">
        <v>42</v>
      </c>
      <c r="C9" s="2">
        <v>50403396</v>
      </c>
      <c r="D9" s="2">
        <v>45332632</v>
      </c>
      <c r="E9" s="3">
        <f t="shared" si="4"/>
        <v>0.89939638194220084</v>
      </c>
      <c r="F9" s="2">
        <v>10933464</v>
      </c>
      <c r="G9" s="3">
        <f t="shared" si="5"/>
        <v>0.21691919330197512</v>
      </c>
      <c r="H9" s="2">
        <v>14302044</v>
      </c>
      <c r="I9" s="3">
        <f t="shared" si="6"/>
        <v>0.28375159483301482</v>
      </c>
      <c r="J9" s="2">
        <v>4426396</v>
      </c>
      <c r="K9" s="3">
        <f t="shared" si="7"/>
        <v>8.7819400105500822E-2</v>
      </c>
      <c r="L9" s="2">
        <v>9792848</v>
      </c>
      <c r="M9" s="3">
        <f t="shared" si="8"/>
        <v>0.19428944827447739</v>
      </c>
      <c r="N9" s="3">
        <v>40</v>
      </c>
      <c r="O9" s="3">
        <v>11.5</v>
      </c>
      <c r="P9" s="3">
        <f t="shared" si="9"/>
        <v>3.1283352415380898</v>
      </c>
      <c r="Q9" s="3">
        <f t="shared" si="0"/>
        <v>0.75450154191991348</v>
      </c>
      <c r="R9" s="3">
        <f t="shared" si="1"/>
        <v>0.98696206898439942</v>
      </c>
      <c r="S9" s="3">
        <f t="shared" si="2"/>
        <v>0.30545878297565504</v>
      </c>
      <c r="T9" s="3">
        <f t="shared" si="3"/>
        <v>0.67578938530253008</v>
      </c>
    </row>
    <row r="10" spans="1:21" x14ac:dyDescent="0.35">
      <c r="A10" s="5" t="s">
        <v>120</v>
      </c>
      <c r="B10" s="3" t="s">
        <v>43</v>
      </c>
      <c r="C10" s="2">
        <v>51492325</v>
      </c>
      <c r="D10" s="2">
        <v>48510300</v>
      </c>
      <c r="E10" s="3">
        <f t="shared" si="4"/>
        <v>0.94208797136272249</v>
      </c>
      <c r="F10" s="2">
        <v>14971836</v>
      </c>
      <c r="G10" s="3">
        <f t="shared" si="5"/>
        <v>0.29075859363507084</v>
      </c>
      <c r="H10" s="2">
        <v>16598542</v>
      </c>
      <c r="I10" s="3">
        <f t="shared" si="6"/>
        <v>0.32234982592065903</v>
      </c>
      <c r="J10" s="2">
        <v>3098983</v>
      </c>
      <c r="K10" s="3">
        <f t="shared" si="7"/>
        <v>6.018339626342372E-2</v>
      </c>
      <c r="L10" s="2">
        <v>19331097</v>
      </c>
      <c r="M10" s="3">
        <f t="shared" si="8"/>
        <v>0.37541705487176974</v>
      </c>
      <c r="N10" s="3">
        <v>40</v>
      </c>
      <c r="O10" s="3">
        <v>12</v>
      </c>
      <c r="P10" s="3">
        <f t="shared" si="9"/>
        <v>3.1402932378757415</v>
      </c>
      <c r="Q10" s="3">
        <f>G10*N10/O10</f>
        <v>0.96919531211690269</v>
      </c>
      <c r="R10" s="3">
        <f t="shared" si="1"/>
        <v>1.07449941973553</v>
      </c>
      <c r="S10" s="3">
        <f t="shared" si="2"/>
        <v>0.20061132087807906</v>
      </c>
      <c r="T10" s="3">
        <f t="shared" si="3"/>
        <v>1.2513901829058991</v>
      </c>
    </row>
    <row r="11" spans="1:21" x14ac:dyDescent="0.35">
      <c r="A11" s="5" t="s">
        <v>121</v>
      </c>
      <c r="B11" s="3" t="s">
        <v>67</v>
      </c>
      <c r="C11" s="2">
        <v>50197303</v>
      </c>
      <c r="D11" s="2">
        <v>37431711</v>
      </c>
      <c r="E11" s="3">
        <f t="shared" si="4"/>
        <v>0.74569167590537688</v>
      </c>
      <c r="F11" s="2">
        <v>22818526</v>
      </c>
      <c r="G11" s="3">
        <f t="shared" si="5"/>
        <v>0.45457673293722572</v>
      </c>
      <c r="H11" s="2">
        <v>13355331</v>
      </c>
      <c r="I11" s="3">
        <f t="shared" si="6"/>
        <v>0.26605674412428093</v>
      </c>
      <c r="J11" s="2">
        <v>6351486</v>
      </c>
      <c r="K11" s="3">
        <f t="shared" si="7"/>
        <v>0.12653042335760548</v>
      </c>
      <c r="L11" s="2">
        <v>12755997</v>
      </c>
      <c r="M11" s="3">
        <f t="shared" si="8"/>
        <v>0.2541171783671326</v>
      </c>
      <c r="N11" s="3">
        <v>40</v>
      </c>
      <c r="O11" s="3">
        <v>11</v>
      </c>
      <c r="P11" s="3">
        <f t="shared" si="9"/>
        <v>2.7116060942013704</v>
      </c>
      <c r="Q11" s="3">
        <f t="shared" si="0"/>
        <v>1.6530063015899117</v>
      </c>
      <c r="R11" s="3">
        <f t="shared" si="1"/>
        <v>0.9674790695428398</v>
      </c>
      <c r="S11" s="3">
        <f t="shared" si="2"/>
        <v>0.46011063039129263</v>
      </c>
      <c r="T11" s="3">
        <f t="shared" si="3"/>
        <v>0.92406246678957304</v>
      </c>
    </row>
    <row r="12" spans="1:21" x14ac:dyDescent="0.35">
      <c r="A12" s="5" t="s">
        <v>121</v>
      </c>
      <c r="B12" s="3" t="s">
        <v>68</v>
      </c>
      <c r="C12" s="2">
        <v>48530320</v>
      </c>
      <c r="D12" s="2">
        <v>29445500</v>
      </c>
      <c r="E12" s="3">
        <f t="shared" si="4"/>
        <v>0.60674440226233828</v>
      </c>
      <c r="F12" s="2">
        <v>18796240</v>
      </c>
      <c r="G12" s="3">
        <f t="shared" si="5"/>
        <v>0.38730921205547375</v>
      </c>
      <c r="H12" s="2">
        <v>12334774</v>
      </c>
      <c r="I12" s="3">
        <f t="shared" si="6"/>
        <v>0.25416634384442549</v>
      </c>
      <c r="J12" s="2">
        <v>2430934</v>
      </c>
      <c r="K12" s="3">
        <f t="shared" si="7"/>
        <v>5.0091035872007438E-2</v>
      </c>
      <c r="L12" s="2">
        <v>15106364</v>
      </c>
      <c r="M12" s="3">
        <f t="shared" si="8"/>
        <v>0.31127682652824051</v>
      </c>
      <c r="N12" s="3">
        <v>40</v>
      </c>
      <c r="O12" s="3">
        <v>14</v>
      </c>
      <c r="P12" s="3">
        <f t="shared" si="9"/>
        <v>1.733555435035252</v>
      </c>
      <c r="Q12" s="3">
        <f t="shared" si="0"/>
        <v>1.106597748729925</v>
      </c>
      <c r="R12" s="3">
        <f t="shared" si="1"/>
        <v>0.72618955384121564</v>
      </c>
      <c r="S12" s="3">
        <f t="shared" si="2"/>
        <v>0.14311724534859269</v>
      </c>
      <c r="T12" s="3">
        <f t="shared" si="3"/>
        <v>0.88936236150925851</v>
      </c>
    </row>
    <row r="13" spans="1:21" x14ac:dyDescent="0.35">
      <c r="A13" s="5" t="s">
        <v>136</v>
      </c>
      <c r="B13" s="3" t="s">
        <v>53</v>
      </c>
      <c r="C13" s="2">
        <v>46686040</v>
      </c>
      <c r="D13" s="2">
        <v>43350074</v>
      </c>
      <c r="E13" s="3">
        <f t="shared" si="4"/>
        <v>0.92854467845205979</v>
      </c>
      <c r="F13" s="2">
        <v>38286952</v>
      </c>
      <c r="G13" s="3">
        <f t="shared" si="5"/>
        <v>0.82009422945274435</v>
      </c>
      <c r="H13" s="2">
        <v>15730430</v>
      </c>
      <c r="I13" s="3">
        <f t="shared" si="6"/>
        <v>0.33694076430556114</v>
      </c>
      <c r="J13" s="2">
        <v>4626398</v>
      </c>
      <c r="K13" s="3">
        <f t="shared" si="7"/>
        <v>9.9095961019611004E-2</v>
      </c>
      <c r="L13" s="2">
        <v>14267132</v>
      </c>
      <c r="M13" s="3">
        <f t="shared" si="8"/>
        <v>0.30559739056900093</v>
      </c>
      <c r="N13" s="3">
        <v>40</v>
      </c>
      <c r="O13" s="3">
        <v>14.5</v>
      </c>
      <c r="P13" s="3">
        <f t="shared" si="9"/>
        <v>2.5615025612470617</v>
      </c>
      <c r="Q13" s="3">
        <f t="shared" si="0"/>
        <v>2.262328908835157</v>
      </c>
      <c r="R13" s="3">
        <f t="shared" si="1"/>
        <v>0.92949176360154795</v>
      </c>
      <c r="S13" s="3">
        <f t="shared" si="2"/>
        <v>0.27336816832996136</v>
      </c>
      <c r="T13" s="3">
        <f t="shared" si="3"/>
        <v>0.84302728432827834</v>
      </c>
    </row>
    <row r="14" spans="1:21" x14ac:dyDescent="0.35">
      <c r="A14" s="5" t="s">
        <v>112</v>
      </c>
      <c r="B14" s="3" t="s">
        <v>56</v>
      </c>
      <c r="C14" s="2">
        <v>50500936</v>
      </c>
      <c r="D14" s="2">
        <v>40805118</v>
      </c>
      <c r="E14" s="3">
        <f t="shared" si="4"/>
        <v>0.80800716248110727</v>
      </c>
      <c r="F14" s="2">
        <v>7861032</v>
      </c>
      <c r="G14" s="3">
        <f t="shared" si="5"/>
        <v>0.15566111487517775</v>
      </c>
      <c r="H14" s="2">
        <v>14190992</v>
      </c>
      <c r="I14" s="3">
        <f t="shared" si="6"/>
        <v>0.28100453425259286</v>
      </c>
      <c r="J14" s="2">
        <v>4998074</v>
      </c>
      <c r="K14" s="3">
        <f t="shared" si="7"/>
        <v>9.8969928002918595E-2</v>
      </c>
      <c r="L14" s="2">
        <v>12230152</v>
      </c>
      <c r="M14" s="3">
        <f t="shared" si="8"/>
        <v>0.24217673906083642</v>
      </c>
      <c r="N14" s="3">
        <v>40</v>
      </c>
      <c r="O14" s="3">
        <v>14.5</v>
      </c>
      <c r="P14" s="3">
        <f t="shared" si="9"/>
        <v>2.2289852758099511</v>
      </c>
      <c r="Q14" s="3">
        <f t="shared" si="0"/>
        <v>0.42940997206945586</v>
      </c>
      <c r="R14" s="3">
        <f t="shared" si="1"/>
        <v>0.77518492207611822</v>
      </c>
      <c r="S14" s="3">
        <f t="shared" si="2"/>
        <v>0.27302049104253406</v>
      </c>
      <c r="T14" s="3">
        <f t="shared" si="3"/>
        <v>0.66807376292644538</v>
      </c>
    </row>
    <row r="15" spans="1:21" x14ac:dyDescent="0.35">
      <c r="A15" s="5" t="s">
        <v>113</v>
      </c>
      <c r="B15" s="3" t="s">
        <v>57</v>
      </c>
      <c r="C15" s="2">
        <v>48211830</v>
      </c>
      <c r="D15" s="2">
        <v>36483030</v>
      </c>
      <c r="E15" s="3">
        <f t="shared" si="4"/>
        <v>0.75672360912249126</v>
      </c>
      <c r="F15" s="2">
        <v>10661760</v>
      </c>
      <c r="G15" s="3">
        <f t="shared" si="5"/>
        <v>0.22114406360430625</v>
      </c>
      <c r="H15" s="2">
        <v>11628180</v>
      </c>
      <c r="I15" s="3">
        <f t="shared" si="6"/>
        <v>0.24118935124429003</v>
      </c>
      <c r="J15" s="2">
        <v>4476150</v>
      </c>
      <c r="K15" s="3">
        <f t="shared" si="7"/>
        <v>9.2843395490276967E-2</v>
      </c>
      <c r="L15" s="2">
        <v>6454170</v>
      </c>
      <c r="M15" s="3">
        <f t="shared" si="8"/>
        <v>0.1338710851672712</v>
      </c>
      <c r="N15" s="3">
        <v>40</v>
      </c>
      <c r="O15" s="3">
        <v>14.5</v>
      </c>
      <c r="P15" s="3">
        <f t="shared" si="9"/>
        <v>2.0875134044758381</v>
      </c>
      <c r="Q15" s="3">
        <f t="shared" si="0"/>
        <v>0.61005258925325856</v>
      </c>
      <c r="R15" s="3">
        <f t="shared" si="1"/>
        <v>0.66534993446700696</v>
      </c>
      <c r="S15" s="3">
        <f t="shared" si="2"/>
        <v>0.25611971169731579</v>
      </c>
      <c r="T15" s="3">
        <f t="shared" si="3"/>
        <v>0.36929954528902398</v>
      </c>
    </row>
    <row r="16" spans="1:21" x14ac:dyDescent="0.35">
      <c r="A16" s="5" t="s">
        <v>114</v>
      </c>
      <c r="B16" s="3" t="s">
        <v>58</v>
      </c>
      <c r="C16" s="2">
        <v>48371576</v>
      </c>
      <c r="D16" s="2">
        <v>29823088</v>
      </c>
      <c r="E16" s="3">
        <f t="shared" si="4"/>
        <v>0.61654158218868038</v>
      </c>
      <c r="F16" s="2">
        <v>8026724</v>
      </c>
      <c r="G16" s="3">
        <f t="shared" si="5"/>
        <v>0.16593885632339125</v>
      </c>
      <c r="H16" s="2">
        <v>10903288</v>
      </c>
      <c r="I16" s="3">
        <f t="shared" si="6"/>
        <v>0.22540692079166491</v>
      </c>
      <c r="J16" s="2">
        <v>2667356</v>
      </c>
      <c r="K16" s="3">
        <f t="shared" si="7"/>
        <v>5.5143045163548114E-2</v>
      </c>
      <c r="L16" s="2">
        <v>10303080</v>
      </c>
      <c r="M16" s="3">
        <f t="shared" si="8"/>
        <v>0.21299864201240828</v>
      </c>
      <c r="N16" s="3">
        <v>40</v>
      </c>
      <c r="O16" s="3">
        <v>10.5</v>
      </c>
      <c r="P16" s="3">
        <f t="shared" si="9"/>
        <v>2.3487298369092584</v>
      </c>
      <c r="Q16" s="3">
        <f t="shared" si="0"/>
        <v>0.63214802408910953</v>
      </c>
      <c r="R16" s="3">
        <f t="shared" si="1"/>
        <v>0.85869303158729493</v>
      </c>
      <c r="S16" s="3">
        <f t="shared" si="2"/>
        <v>0.21006874348018328</v>
      </c>
      <c r="T16" s="3">
        <f t="shared" si="3"/>
        <v>0.81142339814250775</v>
      </c>
    </row>
    <row r="17" spans="1:20" x14ac:dyDescent="0.35">
      <c r="A17" s="5" t="s">
        <v>115</v>
      </c>
      <c r="B17" s="3" t="s">
        <v>59</v>
      </c>
      <c r="C17" s="2">
        <v>43587894</v>
      </c>
      <c r="D17" s="2">
        <v>42006626</v>
      </c>
      <c r="E17" s="3">
        <f t="shared" si="4"/>
        <v>0.96372231243840323</v>
      </c>
      <c r="F17" s="2">
        <v>4172942</v>
      </c>
      <c r="G17" s="3">
        <f t="shared" si="5"/>
        <v>9.5736261082033466E-2</v>
      </c>
      <c r="H17" s="2">
        <v>13703414</v>
      </c>
      <c r="I17" s="3">
        <f t="shared" si="6"/>
        <v>0.31438577876692092</v>
      </c>
      <c r="J17" s="2">
        <v>2079374</v>
      </c>
      <c r="K17" s="3">
        <f t="shared" si="7"/>
        <v>4.7705310102846447E-2</v>
      </c>
      <c r="L17" s="2">
        <v>3826740</v>
      </c>
      <c r="M17" s="3">
        <f t="shared" si="8"/>
        <v>8.7793642886256448E-2</v>
      </c>
      <c r="N17" s="3">
        <v>40</v>
      </c>
      <c r="O17" s="3">
        <v>14.5</v>
      </c>
      <c r="P17" s="3">
        <f t="shared" si="9"/>
        <v>2.6585443101749053</v>
      </c>
      <c r="Q17" s="3">
        <f t="shared" si="0"/>
        <v>0.2641000305711268</v>
      </c>
      <c r="R17" s="3">
        <f t="shared" si="1"/>
        <v>0.86727111383978184</v>
      </c>
      <c r="S17" s="3">
        <f t="shared" si="2"/>
        <v>0.13160085545612812</v>
      </c>
      <c r="T17" s="3">
        <f t="shared" si="3"/>
        <v>0.24218935968622468</v>
      </c>
    </row>
    <row r="18" spans="1:20" x14ac:dyDescent="0.35">
      <c r="A18" s="5" t="s">
        <v>116</v>
      </c>
      <c r="B18" s="3" t="s">
        <v>60</v>
      </c>
      <c r="C18" s="2">
        <v>57409536</v>
      </c>
      <c r="D18" s="2">
        <v>53338272</v>
      </c>
      <c r="E18" s="3">
        <f t="shared" si="4"/>
        <v>0.92908383722174659</v>
      </c>
      <c r="F18" s="2">
        <v>11426976</v>
      </c>
      <c r="G18" s="3">
        <f t="shared" si="5"/>
        <v>0.1990431694135274</v>
      </c>
      <c r="H18" s="2">
        <v>10693536</v>
      </c>
      <c r="I18" s="3">
        <f t="shared" si="6"/>
        <v>0.1862675915025685</v>
      </c>
      <c r="J18" s="2">
        <v>2334336</v>
      </c>
      <c r="K18" s="3">
        <f t="shared" si="7"/>
        <v>4.066111943493151E-2</v>
      </c>
      <c r="L18" s="2">
        <v>6812544</v>
      </c>
      <c r="M18" s="3">
        <f t="shared" si="8"/>
        <v>0.11866572131849315</v>
      </c>
      <c r="N18" s="3">
        <v>40</v>
      </c>
      <c r="O18" s="3">
        <v>13.5</v>
      </c>
      <c r="P18" s="3">
        <f t="shared" si="9"/>
        <v>2.7528409991755458</v>
      </c>
      <c r="Q18" s="3">
        <f t="shared" si="0"/>
        <v>0.58975753900304417</v>
      </c>
      <c r="R18" s="3">
        <f t="shared" si="1"/>
        <v>0.55190397482242515</v>
      </c>
      <c r="S18" s="3">
        <f t="shared" si="2"/>
        <v>0.12047739091831558</v>
      </c>
      <c r="T18" s="3">
        <f t="shared" si="3"/>
        <v>0.35160213723997974</v>
      </c>
    </row>
    <row r="19" spans="1:20" x14ac:dyDescent="0.35">
      <c r="A19" s="5" t="s">
        <v>117</v>
      </c>
      <c r="B19" s="3" t="s">
        <v>61</v>
      </c>
      <c r="C19" s="2">
        <v>47861856</v>
      </c>
      <c r="D19" s="2">
        <v>31360992</v>
      </c>
      <c r="E19" s="3">
        <f t="shared" si="4"/>
        <v>0.65523978008709061</v>
      </c>
      <c r="F19" s="2">
        <v>12622464</v>
      </c>
      <c r="G19" s="3">
        <f t="shared" si="5"/>
        <v>0.26372700632420104</v>
      </c>
      <c r="H19" s="2">
        <v>9979488</v>
      </c>
      <c r="I19" s="3">
        <f t="shared" si="6"/>
        <v>0.20850608049967809</v>
      </c>
      <c r="J19" s="2">
        <v>2386272</v>
      </c>
      <c r="K19" s="3">
        <f t="shared" si="7"/>
        <v>4.9857489855805008E-2</v>
      </c>
      <c r="L19" s="2">
        <v>7067616</v>
      </c>
      <c r="M19" s="3">
        <f t="shared" si="8"/>
        <v>0.14766698558451222</v>
      </c>
      <c r="N19" s="3">
        <v>40</v>
      </c>
      <c r="O19" s="3">
        <v>14.5</v>
      </c>
      <c r="P19" s="3">
        <f t="shared" si="9"/>
        <v>1.8075580140333536</v>
      </c>
      <c r="Q19" s="3">
        <f t="shared" si="0"/>
        <v>0.72752277606676141</v>
      </c>
      <c r="R19" s="3">
        <f t="shared" si="1"/>
        <v>0.57518918758531878</v>
      </c>
      <c r="S19" s="3">
        <f t="shared" si="2"/>
        <v>0.13753790305049657</v>
      </c>
      <c r="T19" s="3">
        <f t="shared" si="3"/>
        <v>0.40735720161244748</v>
      </c>
    </row>
    <row r="20" spans="1:20" x14ac:dyDescent="0.35">
      <c r="A20" s="5" t="s">
        <v>118</v>
      </c>
      <c r="B20" s="3" t="s">
        <v>62</v>
      </c>
      <c r="C20" s="2">
        <v>55079712</v>
      </c>
      <c r="D20" s="2">
        <v>41736864</v>
      </c>
      <c r="E20" s="3">
        <f t="shared" si="4"/>
        <v>0.75775385317918875</v>
      </c>
      <c r="F20" s="2">
        <v>13587456</v>
      </c>
      <c r="G20" s="3">
        <f t="shared" si="5"/>
        <v>0.24668712864729575</v>
      </c>
      <c r="H20" s="2">
        <v>10216608</v>
      </c>
      <c r="I20" s="3">
        <f t="shared" si="6"/>
        <v>0.18548768010987421</v>
      </c>
      <c r="J20" s="2">
        <v>2924160</v>
      </c>
      <c r="K20" s="3">
        <f t="shared" si="7"/>
        <v>5.3089602211427687E-2</v>
      </c>
      <c r="L20" s="2">
        <v>6380064</v>
      </c>
      <c r="M20" s="3">
        <f t="shared" si="8"/>
        <v>0.1158332854027995</v>
      </c>
      <c r="N20" s="3">
        <v>40</v>
      </c>
      <c r="O20" s="3">
        <v>13.5</v>
      </c>
      <c r="P20" s="3">
        <f t="shared" si="9"/>
        <v>2.245196602012411</v>
      </c>
      <c r="Q20" s="3">
        <f t="shared" si="0"/>
        <v>0.73092482562161709</v>
      </c>
      <c r="R20" s="3">
        <f t="shared" si="1"/>
        <v>0.54959312625147916</v>
      </c>
      <c r="S20" s="3">
        <f t="shared" si="2"/>
        <v>0.15730252507089684</v>
      </c>
      <c r="T20" s="3">
        <f t="shared" si="3"/>
        <v>0.3432097345268133</v>
      </c>
    </row>
    <row r="21" spans="1:20" x14ac:dyDescent="0.35">
      <c r="A21" s="5" t="s">
        <v>119</v>
      </c>
      <c r="B21" s="3" t="s">
        <v>63</v>
      </c>
      <c r="C21" s="2">
        <v>51697824</v>
      </c>
      <c r="D21" s="2">
        <v>52120992</v>
      </c>
      <c r="E21" s="3">
        <f t="shared" si="4"/>
        <v>1.008185412213868</v>
      </c>
      <c r="F21" s="2">
        <v>12503904</v>
      </c>
      <c r="G21" s="3">
        <f t="shared" si="5"/>
        <v>0.24186518952906025</v>
      </c>
      <c r="H21" s="2">
        <v>10670112</v>
      </c>
      <c r="I21" s="3">
        <f t="shared" si="6"/>
        <v>0.20639383197250236</v>
      </c>
      <c r="J21" s="2">
        <v>3285792</v>
      </c>
      <c r="K21" s="3">
        <f t="shared" si="7"/>
        <v>6.3557646062627315E-2</v>
      </c>
      <c r="L21" s="2">
        <v>6611040</v>
      </c>
      <c r="M21" s="3">
        <f t="shared" si="8"/>
        <v>0.12787849639474189</v>
      </c>
      <c r="N21" s="3">
        <v>40</v>
      </c>
      <c r="O21" s="3">
        <v>14.5</v>
      </c>
      <c r="P21" s="3">
        <f t="shared" si="9"/>
        <v>2.7812011371417045</v>
      </c>
      <c r="Q21" s="3">
        <f t="shared" si="0"/>
        <v>0.66721431594223524</v>
      </c>
      <c r="R21" s="3">
        <f t="shared" si="1"/>
        <v>0.56936229509655822</v>
      </c>
      <c r="S21" s="3">
        <f t="shared" si="2"/>
        <v>0.17533143741414431</v>
      </c>
      <c r="T21" s="3">
        <f t="shared" si="3"/>
        <v>0.35276826591652938</v>
      </c>
    </row>
    <row r="22" spans="1:20" x14ac:dyDescent="0.35">
      <c r="A22" s="5" t="s">
        <v>120</v>
      </c>
      <c r="B22" s="3" t="s">
        <v>64</v>
      </c>
      <c r="C22" s="2">
        <v>56617248</v>
      </c>
      <c r="D22" s="2">
        <v>41745120</v>
      </c>
      <c r="E22" s="3">
        <f t="shared" si="4"/>
        <v>0.73732160206727104</v>
      </c>
      <c r="F22" s="2">
        <v>6652320</v>
      </c>
      <c r="G22" s="3">
        <f t="shared" si="5"/>
        <v>0.11749635022882073</v>
      </c>
      <c r="H22" s="2">
        <v>9787392</v>
      </c>
      <c r="I22" s="3">
        <f t="shared" si="6"/>
        <v>0.17286944077536232</v>
      </c>
      <c r="J22" s="2">
        <v>3099168</v>
      </c>
      <c r="K22" s="3">
        <f t="shared" si="7"/>
        <v>5.4738937505404713E-2</v>
      </c>
      <c r="L22" s="2">
        <v>7596384</v>
      </c>
      <c r="M22" s="3">
        <f t="shared" si="8"/>
        <v>0.13417084489871356</v>
      </c>
      <c r="N22" s="3">
        <v>40</v>
      </c>
      <c r="O22" s="3">
        <v>14.5</v>
      </c>
      <c r="P22" s="3">
        <f t="shared" si="9"/>
        <v>2.0339906263924719</v>
      </c>
      <c r="Q22" s="3">
        <f t="shared" si="0"/>
        <v>0.32412786270019511</v>
      </c>
      <c r="R22" s="3">
        <f t="shared" si="1"/>
        <v>0.47688121593203403</v>
      </c>
      <c r="S22" s="3">
        <f t="shared" si="2"/>
        <v>0.15100396553215095</v>
      </c>
      <c r="T22" s="3">
        <f t="shared" si="3"/>
        <v>0.37012646868610638</v>
      </c>
    </row>
    <row r="23" spans="1:20" x14ac:dyDescent="0.35">
      <c r="A23" s="5" t="s">
        <v>121</v>
      </c>
      <c r="B23" s="3" t="s">
        <v>69</v>
      </c>
      <c r="C23" s="3"/>
      <c r="D23" s="3"/>
      <c r="E23" s="3" t="e">
        <f t="shared" si="4"/>
        <v>#DIV/0!</v>
      </c>
      <c r="F23" s="3"/>
      <c r="G23" s="3" t="e">
        <f t="shared" si="5"/>
        <v>#DIV/0!</v>
      </c>
      <c r="H23" s="3"/>
      <c r="I23" s="3" t="e">
        <f t="shared" si="6"/>
        <v>#DIV/0!</v>
      </c>
      <c r="J23" s="3"/>
      <c r="K23" s="3" t="e">
        <f t="shared" si="7"/>
        <v>#DIV/0!</v>
      </c>
      <c r="L23" s="3"/>
      <c r="M23" s="3" t="e">
        <f t="shared" si="8"/>
        <v>#DIV/0!</v>
      </c>
      <c r="N23" s="3">
        <v>40</v>
      </c>
      <c r="O23" s="3">
        <v>14.5</v>
      </c>
      <c r="P23" s="3" t="e">
        <f t="shared" si="9"/>
        <v>#DIV/0!</v>
      </c>
      <c r="Q23" s="3" t="e">
        <f t="shared" si="0"/>
        <v>#DIV/0!</v>
      </c>
      <c r="R23" s="3" t="e">
        <f t="shared" si="1"/>
        <v>#DIV/0!</v>
      </c>
      <c r="S23" s="3" t="e">
        <f t="shared" si="2"/>
        <v>#DIV/0!</v>
      </c>
      <c r="T23" s="3" t="e">
        <f t="shared" si="3"/>
        <v>#DIV/0!</v>
      </c>
    </row>
    <row r="24" spans="1:20" x14ac:dyDescent="0.35">
      <c r="A24" s="5" t="s">
        <v>121</v>
      </c>
      <c r="B24" s="3" t="s">
        <v>70</v>
      </c>
      <c r="C24" s="2">
        <v>58891968</v>
      </c>
      <c r="D24" s="2">
        <v>46920480</v>
      </c>
      <c r="E24" s="3">
        <f t="shared" si="4"/>
        <v>0.79672120992798201</v>
      </c>
      <c r="F24" s="2">
        <v>10346592</v>
      </c>
      <c r="G24" s="3">
        <f t="shared" si="5"/>
        <v>0.17568765913884896</v>
      </c>
      <c r="H24" s="2">
        <v>8576832</v>
      </c>
      <c r="I24" s="3">
        <f t="shared" si="6"/>
        <v>0.14563670210511559</v>
      </c>
      <c r="J24" s="2">
        <v>5024928</v>
      </c>
      <c r="K24" s="3">
        <f t="shared" si="7"/>
        <v>8.5324504693067821E-2</v>
      </c>
      <c r="L24" s="2">
        <v>11225760</v>
      </c>
      <c r="M24" s="3">
        <f t="shared" si="8"/>
        <v>0.19061614650065692</v>
      </c>
      <c r="N24" s="3">
        <v>40</v>
      </c>
      <c r="O24" s="3">
        <v>11.5</v>
      </c>
      <c r="P24" s="3">
        <f t="shared" si="9"/>
        <v>2.7712042084451549</v>
      </c>
      <c r="Q24" s="3">
        <f t="shared" si="0"/>
        <v>0.6110875100481703</v>
      </c>
      <c r="R24" s="3">
        <f t="shared" si="1"/>
        <v>0.50656244210474988</v>
      </c>
      <c r="S24" s="3">
        <f t="shared" si="2"/>
        <v>0.29678088588893159</v>
      </c>
      <c r="T24" s="3">
        <f t="shared" si="3"/>
        <v>0.66301268348054587</v>
      </c>
    </row>
    <row r="25" spans="1:20" x14ac:dyDescent="0.35">
      <c r="A25" s="5" t="s">
        <v>112</v>
      </c>
      <c r="B25" s="3" t="s">
        <v>44</v>
      </c>
      <c r="C25" s="2">
        <v>55624608</v>
      </c>
      <c r="D25" s="2">
        <v>34859904</v>
      </c>
      <c r="E25" s="3">
        <f t="shared" si="4"/>
        <v>0.62669931984060001</v>
      </c>
      <c r="F25" s="2">
        <v>16754976</v>
      </c>
      <c r="G25" s="3">
        <f t="shared" si="5"/>
        <v>0.30121517440626278</v>
      </c>
      <c r="H25" s="2">
        <v>7726752</v>
      </c>
      <c r="I25" s="3">
        <f t="shared" si="6"/>
        <v>0.13890888004100632</v>
      </c>
      <c r="J25" s="2">
        <v>4108320</v>
      </c>
      <c r="K25" s="3">
        <f t="shared" si="7"/>
        <v>7.3857958693389805E-2</v>
      </c>
      <c r="L25" s="2">
        <v>3229632</v>
      </c>
      <c r="M25" s="3">
        <f t="shared" si="8"/>
        <v>5.8061209168431355E-2</v>
      </c>
      <c r="N25" s="3">
        <v>40</v>
      </c>
      <c r="O25" s="3">
        <v>11</v>
      </c>
      <c r="P25" s="3">
        <f t="shared" si="9"/>
        <v>2.2789066176021819</v>
      </c>
      <c r="Q25" s="3">
        <f t="shared" si="0"/>
        <v>1.0953279069318647</v>
      </c>
      <c r="R25" s="3">
        <f t="shared" si="1"/>
        <v>0.50512320014911394</v>
      </c>
      <c r="S25" s="3">
        <f t="shared" si="2"/>
        <v>0.2685743952486902</v>
      </c>
      <c r="T25" s="3">
        <f t="shared" si="3"/>
        <v>0.21113166970338676</v>
      </c>
    </row>
    <row r="26" spans="1:20" x14ac:dyDescent="0.35">
      <c r="A26" s="5" t="s">
        <v>113</v>
      </c>
      <c r="B26" s="3" t="s">
        <v>45</v>
      </c>
      <c r="C26" s="2">
        <v>56959392</v>
      </c>
      <c r="D26" s="2">
        <v>56499936</v>
      </c>
      <c r="E26" s="3">
        <f t="shared" si="4"/>
        <v>0.9919336217633784</v>
      </c>
      <c r="F26" s="2">
        <v>28602816</v>
      </c>
      <c r="G26" s="3">
        <f t="shared" si="5"/>
        <v>0.50216153992654977</v>
      </c>
      <c r="H26" s="2">
        <v>9882624</v>
      </c>
      <c r="I26" s="3">
        <f t="shared" si="6"/>
        <v>0.17350297559355971</v>
      </c>
      <c r="J26" s="2">
        <v>2379168</v>
      </c>
      <c r="K26" s="3">
        <f t="shared" si="7"/>
        <v>4.1769546978310444E-2</v>
      </c>
      <c r="L26" s="2">
        <v>7538688</v>
      </c>
      <c r="M26" s="3">
        <f t="shared" si="8"/>
        <v>0.1323519745435485</v>
      </c>
      <c r="N26" s="3">
        <v>40</v>
      </c>
      <c r="O26" s="3">
        <v>14.5</v>
      </c>
      <c r="P26" s="3">
        <f t="shared" si="9"/>
        <v>2.7363686117610437</v>
      </c>
      <c r="Q26" s="3">
        <f t="shared" si="0"/>
        <v>1.3852732135904822</v>
      </c>
      <c r="R26" s="3">
        <f t="shared" si="1"/>
        <v>0.47862889818913024</v>
      </c>
      <c r="S26" s="3">
        <f t="shared" si="2"/>
        <v>0.11522633649189089</v>
      </c>
      <c r="T26" s="3">
        <f t="shared" si="3"/>
        <v>0.36510889529254759</v>
      </c>
    </row>
    <row r="27" spans="1:20" x14ac:dyDescent="0.35">
      <c r="A27" s="5" t="s">
        <v>114</v>
      </c>
      <c r="B27" s="3" t="s">
        <v>46</v>
      </c>
      <c r="C27" s="2">
        <v>41913120</v>
      </c>
      <c r="D27" s="2">
        <v>44638080</v>
      </c>
      <c r="E27" s="3">
        <f t="shared" si="4"/>
        <v>1.0650144871104799</v>
      </c>
      <c r="F27" s="2">
        <v>13740384</v>
      </c>
      <c r="G27" s="3">
        <f t="shared" si="5"/>
        <v>0.32783014006115507</v>
      </c>
      <c r="H27" s="2">
        <v>8848704</v>
      </c>
      <c r="I27" s="3">
        <f t="shared" si="6"/>
        <v>0.21112014567276308</v>
      </c>
      <c r="J27" s="2">
        <v>2974176</v>
      </c>
      <c r="K27" s="3">
        <f t="shared" si="7"/>
        <v>7.096050115095226E-2</v>
      </c>
      <c r="L27" s="2">
        <v>3276576</v>
      </c>
      <c r="M27" s="3">
        <f t="shared" si="8"/>
        <v>7.8175425737811929E-2</v>
      </c>
      <c r="N27" s="3">
        <v>40</v>
      </c>
      <c r="O27" s="3">
        <v>10.5</v>
      </c>
      <c r="P27" s="3">
        <f t="shared" si="9"/>
        <v>4.0571980461351611</v>
      </c>
      <c r="Q27" s="3">
        <f t="shared" si="0"/>
        <v>1.2488767240424956</v>
      </c>
      <c r="R27" s="3">
        <f t="shared" si="1"/>
        <v>0.804267221610526</v>
      </c>
      <c r="S27" s="3">
        <f t="shared" si="2"/>
        <v>0.27032571867029431</v>
      </c>
      <c r="T27" s="3">
        <f t="shared" si="3"/>
        <v>0.29781114566785499</v>
      </c>
    </row>
    <row r="28" spans="1:20" x14ac:dyDescent="0.35">
      <c r="A28" s="5" t="s">
        <v>115</v>
      </c>
      <c r="B28" s="3" t="s">
        <v>47</v>
      </c>
      <c r="C28" s="2">
        <v>52578720</v>
      </c>
      <c r="D28" s="2">
        <v>47425152</v>
      </c>
      <c r="E28" s="3">
        <f t="shared" si="4"/>
        <v>0.90198376833821747</v>
      </c>
      <c r="F28" s="2">
        <v>25037856</v>
      </c>
      <c r="G28" s="3">
        <f t="shared" si="5"/>
        <v>0.47619751869197274</v>
      </c>
      <c r="H28" s="2">
        <v>9650400</v>
      </c>
      <c r="I28" s="3">
        <f t="shared" si="6"/>
        <v>0.18354193483599449</v>
      </c>
      <c r="J28" s="2">
        <v>3220032</v>
      </c>
      <c r="K28" s="3">
        <f t="shared" si="7"/>
        <v>6.1242114680616036E-2</v>
      </c>
      <c r="L28" s="2">
        <v>10867584</v>
      </c>
      <c r="M28" s="3">
        <f t="shared" si="8"/>
        <v>0.20669168058864879</v>
      </c>
      <c r="N28" s="3">
        <v>40</v>
      </c>
      <c r="O28" s="3">
        <v>11.5</v>
      </c>
      <c r="P28" s="3">
        <f t="shared" si="9"/>
        <v>3.1373348463938</v>
      </c>
      <c r="Q28" s="3">
        <f t="shared" si="0"/>
        <v>1.6563391954503399</v>
      </c>
      <c r="R28" s="3">
        <f t="shared" si="1"/>
        <v>0.63840672986432867</v>
      </c>
      <c r="S28" s="3">
        <f t="shared" si="2"/>
        <v>0.2130160510630123</v>
      </c>
      <c r="T28" s="3">
        <f t="shared" si="3"/>
        <v>0.71892758465616968</v>
      </c>
    </row>
    <row r="29" spans="1:20" x14ac:dyDescent="0.35">
      <c r="A29" s="5" t="s">
        <v>116</v>
      </c>
      <c r="B29" s="3" t="s">
        <v>48</v>
      </c>
      <c r="C29" s="2">
        <v>51298080</v>
      </c>
      <c r="D29" s="2">
        <v>44817216</v>
      </c>
      <c r="E29" s="3">
        <f t="shared" si="4"/>
        <v>0.87366264000523997</v>
      </c>
      <c r="F29" s="2">
        <v>11466240</v>
      </c>
      <c r="G29" s="3">
        <f t="shared" si="5"/>
        <v>0.22352181602118443</v>
      </c>
      <c r="H29" s="2">
        <v>7518240</v>
      </c>
      <c r="I29" s="3">
        <f t="shared" si="6"/>
        <v>0.14655987124664316</v>
      </c>
      <c r="J29" s="2">
        <v>5245632</v>
      </c>
      <c r="K29" s="3">
        <f t="shared" si="7"/>
        <v>0.10225786228256496</v>
      </c>
      <c r="L29" s="2">
        <v>9873216</v>
      </c>
      <c r="M29" s="3">
        <f t="shared" si="8"/>
        <v>0.1924675543412151</v>
      </c>
      <c r="N29" s="3">
        <v>40</v>
      </c>
      <c r="O29" s="3">
        <v>12.5</v>
      </c>
      <c r="P29" s="3">
        <f t="shared" si="9"/>
        <v>2.7957204480167679</v>
      </c>
      <c r="Q29" s="3">
        <f t="shared" si="0"/>
        <v>0.71526981126779021</v>
      </c>
      <c r="R29" s="3">
        <f t="shared" si="1"/>
        <v>0.46899158798925811</v>
      </c>
      <c r="S29" s="3">
        <f t="shared" si="2"/>
        <v>0.32722515930420792</v>
      </c>
      <c r="T29" s="3">
        <f t="shared" si="3"/>
        <v>0.61589617389188833</v>
      </c>
    </row>
    <row r="30" spans="1:20" x14ac:dyDescent="0.35">
      <c r="A30" s="5" t="s">
        <v>117</v>
      </c>
      <c r="B30" s="3" t="s">
        <v>49</v>
      </c>
      <c r="C30" s="2">
        <v>48515808</v>
      </c>
      <c r="D30" s="2">
        <v>30966720</v>
      </c>
      <c r="E30" s="3">
        <f t="shared" si="4"/>
        <v>0.63828103202980768</v>
      </c>
      <c r="F30" s="2">
        <v>11361984</v>
      </c>
      <c r="G30" s="3">
        <f t="shared" si="5"/>
        <v>0.23419137943657456</v>
      </c>
      <c r="H30" s="2">
        <v>7821696</v>
      </c>
      <c r="I30" s="3">
        <f t="shared" si="6"/>
        <v>0.16121953487819887</v>
      </c>
      <c r="J30" s="2">
        <v>2853024</v>
      </c>
      <c r="K30" s="3">
        <f t="shared" si="7"/>
        <v>5.880606997208003E-2</v>
      </c>
      <c r="L30" s="2">
        <v>12784800</v>
      </c>
      <c r="M30" s="3">
        <f t="shared" si="8"/>
        <v>0.26351823306745709</v>
      </c>
      <c r="N30" s="3">
        <v>40</v>
      </c>
      <c r="O30" s="3">
        <v>14.5</v>
      </c>
      <c r="P30" s="3">
        <f t="shared" si="9"/>
        <v>1.7607752607718834</v>
      </c>
      <c r="Q30" s="3">
        <f t="shared" si="0"/>
        <v>0.64604518465261951</v>
      </c>
      <c r="R30" s="3">
        <f t="shared" si="1"/>
        <v>0.4447435444915831</v>
      </c>
      <c r="S30" s="3">
        <f t="shared" si="2"/>
        <v>0.16222364130228975</v>
      </c>
      <c r="T30" s="3">
        <f t="shared" si="3"/>
        <v>0.7269468498412609</v>
      </c>
    </row>
    <row r="31" spans="1:20" x14ac:dyDescent="0.35">
      <c r="A31" s="5" t="s">
        <v>118</v>
      </c>
      <c r="B31" s="3" t="s">
        <v>50</v>
      </c>
      <c r="C31" s="2">
        <v>53559168</v>
      </c>
      <c r="D31" s="2">
        <v>24817632</v>
      </c>
      <c r="E31" s="3">
        <f t="shared" si="4"/>
        <v>0.46336851237121535</v>
      </c>
      <c r="F31" s="2">
        <v>7839264</v>
      </c>
      <c r="G31" s="3">
        <f t="shared" si="5"/>
        <v>0.14636642600572136</v>
      </c>
      <c r="H31" s="2">
        <v>7499616</v>
      </c>
      <c r="I31" s="3">
        <f t="shared" si="6"/>
        <v>0.14002487865382823</v>
      </c>
      <c r="J31" s="2">
        <v>2559168</v>
      </c>
      <c r="K31" s="3">
        <f t="shared" si="7"/>
        <v>4.7782071596033752E-2</v>
      </c>
      <c r="L31" s="2">
        <v>7360128</v>
      </c>
      <c r="M31" s="3">
        <f t="shared" si="8"/>
        <v>0.13742050660682406</v>
      </c>
      <c r="N31" s="3">
        <v>40</v>
      </c>
      <c r="O31" s="3">
        <v>12</v>
      </c>
      <c r="P31" s="3">
        <f t="shared" si="9"/>
        <v>1.544561707904051</v>
      </c>
      <c r="Q31" s="3">
        <f t="shared" si="0"/>
        <v>0.48788808668573785</v>
      </c>
      <c r="R31" s="3">
        <f t="shared" si="1"/>
        <v>0.4667495955127608</v>
      </c>
      <c r="S31" s="3">
        <f t="shared" si="2"/>
        <v>0.15927357198677919</v>
      </c>
      <c r="T31" s="3">
        <f t="shared" si="3"/>
        <v>0.4580683553560802</v>
      </c>
    </row>
    <row r="32" spans="1:20" x14ac:dyDescent="0.35">
      <c r="A32" s="5" t="s">
        <v>119</v>
      </c>
      <c r="B32" s="3" t="s">
        <v>51</v>
      </c>
      <c r="C32" s="2">
        <v>53503968</v>
      </c>
      <c r="D32" s="2">
        <v>26759904</v>
      </c>
      <c r="E32" s="3">
        <f t="shared" si="4"/>
        <v>0.50014802640432199</v>
      </c>
      <c r="F32" s="2">
        <v>14518656</v>
      </c>
      <c r="G32" s="3">
        <f t="shared" si="5"/>
        <v>0.2713566216247737</v>
      </c>
      <c r="H32" s="2">
        <v>6566496</v>
      </c>
      <c r="I32" s="3">
        <f t="shared" si="6"/>
        <v>0.12272914038824186</v>
      </c>
      <c r="J32" s="2">
        <v>3595968</v>
      </c>
      <c r="K32" s="3">
        <f t="shared" si="7"/>
        <v>6.7209370340532495E-2</v>
      </c>
      <c r="L32" s="2">
        <v>4543776</v>
      </c>
      <c r="M32" s="3">
        <f t="shared" si="8"/>
        <v>8.4924093854123112E-2</v>
      </c>
      <c r="N32" s="3">
        <v>40</v>
      </c>
      <c r="O32" s="3">
        <v>8</v>
      </c>
      <c r="P32" s="3">
        <f t="shared" si="9"/>
        <v>2.5007401320216101</v>
      </c>
      <c r="Q32" s="3">
        <f t="shared" si="0"/>
        <v>1.3567831081238686</v>
      </c>
      <c r="R32" s="3">
        <f t="shared" si="1"/>
        <v>0.61364570194120927</v>
      </c>
      <c r="S32" s="3">
        <f t="shared" si="2"/>
        <v>0.33604685170266246</v>
      </c>
      <c r="T32" s="3">
        <f t="shared" si="3"/>
        <v>0.42462046927061559</v>
      </c>
    </row>
    <row r="33" spans="1:20" x14ac:dyDescent="0.35">
      <c r="A33" s="5" t="s">
        <v>120</v>
      </c>
      <c r="B33" s="3" t="s">
        <v>52</v>
      </c>
      <c r="C33" s="2">
        <v>44366784</v>
      </c>
      <c r="D33" s="2">
        <v>4042944</v>
      </c>
      <c r="E33" s="3">
        <f t="shared" si="4"/>
        <v>9.1125468999510989E-2</v>
      </c>
      <c r="F33" s="2">
        <v>2290368</v>
      </c>
      <c r="G33" s="3">
        <f t="shared" si="5"/>
        <v>5.1623484812421835E-2</v>
      </c>
      <c r="H33" s="2">
        <v>3351552</v>
      </c>
      <c r="I33" s="3">
        <f t="shared" si="6"/>
        <v>7.5541918927457083E-2</v>
      </c>
      <c r="J33" s="2">
        <v>1614528</v>
      </c>
      <c r="K33" s="3">
        <f t="shared" si="7"/>
        <v>3.6390467246848454E-2</v>
      </c>
      <c r="L33" s="2">
        <v>5283744</v>
      </c>
      <c r="M33" s="3">
        <f t="shared" si="8"/>
        <v>0.11909233718630587</v>
      </c>
      <c r="N33" s="3">
        <v>40</v>
      </c>
      <c r="O33" s="3">
        <v>10.5</v>
      </c>
      <c r="P33" s="3">
        <f t="shared" si="9"/>
        <v>0.34714464380766091</v>
      </c>
      <c r="Q33" s="3">
        <f t="shared" si="0"/>
        <v>0.19666089452351176</v>
      </c>
      <c r="R33" s="3">
        <f t="shared" si="1"/>
        <v>0.28777873877126509</v>
      </c>
      <c r="S33" s="3">
        <f t="shared" si="2"/>
        <v>0.13863035141656554</v>
      </c>
      <c r="T33" s="3">
        <f t="shared" si="3"/>
        <v>0.45368509404307</v>
      </c>
    </row>
    <row r="34" spans="1:20" x14ac:dyDescent="0.35">
      <c r="A34" s="5" t="s">
        <v>121</v>
      </c>
      <c r="B34" s="3" t="s">
        <v>71</v>
      </c>
      <c r="C34" s="2">
        <v>55895136</v>
      </c>
      <c r="D34" s="2">
        <v>50786688</v>
      </c>
      <c r="E34" s="3">
        <f t="shared" si="4"/>
        <v>0.90860657356661589</v>
      </c>
      <c r="F34" s="2">
        <v>7048896</v>
      </c>
      <c r="G34" s="3">
        <f t="shared" si="5"/>
        <v>0.12610929151330807</v>
      </c>
      <c r="H34" s="2">
        <v>7759008</v>
      </c>
      <c r="I34" s="3">
        <f t="shared" si="6"/>
        <v>0.13881365276577912</v>
      </c>
      <c r="J34" s="2">
        <v>2919360</v>
      </c>
      <c r="K34" s="3">
        <f t="shared" si="7"/>
        <v>5.2229231538143142E-2</v>
      </c>
      <c r="L34" s="2">
        <v>7469952</v>
      </c>
      <c r="M34" s="3">
        <f t="shared" si="8"/>
        <v>0.13364225466774068</v>
      </c>
      <c r="N34" s="3">
        <v>40</v>
      </c>
      <c r="O34" s="3">
        <v>11</v>
      </c>
      <c r="P34" s="3">
        <f t="shared" si="9"/>
        <v>3.304023903878603</v>
      </c>
      <c r="Q34" s="3">
        <f t="shared" si="0"/>
        <v>0.45857924186657484</v>
      </c>
      <c r="R34" s="3">
        <f t="shared" si="1"/>
        <v>0.50477691914828771</v>
      </c>
      <c r="S34" s="3">
        <f t="shared" si="2"/>
        <v>0.18992447832052051</v>
      </c>
      <c r="T34" s="3">
        <f t="shared" si="3"/>
        <v>0.48597183515542069</v>
      </c>
    </row>
    <row r="35" spans="1:20" x14ac:dyDescent="0.35">
      <c r="A35" s="5" t="s">
        <v>136</v>
      </c>
      <c r="B35" s="3" t="s">
        <v>55</v>
      </c>
      <c r="C35" s="2">
        <v>56016576</v>
      </c>
      <c r="D35" s="2">
        <v>46222944</v>
      </c>
      <c r="E35" s="3">
        <f t="shared" si="4"/>
        <v>0.82516546530798307</v>
      </c>
      <c r="F35" s="2">
        <v>11807328</v>
      </c>
      <c r="G35" s="3">
        <f t="shared" si="5"/>
        <v>0.21078275116279868</v>
      </c>
      <c r="H35" s="2">
        <v>8710752</v>
      </c>
      <c r="I35" s="3">
        <f t="shared" si="6"/>
        <v>0.15550311393541796</v>
      </c>
      <c r="J35" s="2">
        <v>1201248</v>
      </c>
      <c r="K35" s="3">
        <f t="shared" si="7"/>
        <v>2.1444509568025006E-2</v>
      </c>
      <c r="L35" s="2">
        <v>15245856</v>
      </c>
      <c r="M35" s="3">
        <f t="shared" si="8"/>
        <v>0.27216686717874367</v>
      </c>
      <c r="N35" s="3">
        <v>40</v>
      </c>
      <c r="O35" s="3">
        <v>12</v>
      </c>
      <c r="P35" s="3">
        <f t="shared" si="9"/>
        <v>2.7505515510266103</v>
      </c>
      <c r="Q35" s="3">
        <f t="shared" si="0"/>
        <v>0.70260917054266236</v>
      </c>
      <c r="R35" s="3">
        <f t="shared" si="1"/>
        <v>0.51834371311805982</v>
      </c>
      <c r="S35" s="3">
        <f t="shared" si="2"/>
        <v>7.1481698560083351E-2</v>
      </c>
      <c r="T35" s="3">
        <f t="shared" si="3"/>
        <v>0.90722289059581218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6A479-68A1-9645-A6A5-B4982BD94015}">
  <dimension ref="A1:U35"/>
  <sheetViews>
    <sheetView zoomScale="88" zoomScaleNormal="130" workbookViewId="0">
      <selection activeCell="G38" sqref="G38"/>
    </sheetView>
  </sheetViews>
  <sheetFormatPr defaultColWidth="11.1640625" defaultRowHeight="15.5" x14ac:dyDescent="0.35"/>
  <sheetData>
    <row r="1" spans="1:21" x14ac:dyDescent="0.35">
      <c r="A1" s="1" t="s">
        <v>133</v>
      </c>
      <c r="B1" s="1" t="s">
        <v>140</v>
      </c>
      <c r="C1" s="1" t="s">
        <v>0</v>
      </c>
      <c r="D1" s="1" t="s">
        <v>0</v>
      </c>
      <c r="E1" s="1" t="s">
        <v>87</v>
      </c>
      <c r="F1" s="1" t="s">
        <v>88</v>
      </c>
      <c r="G1" s="1" t="s">
        <v>73</v>
      </c>
      <c r="H1" s="1" t="s">
        <v>74</v>
      </c>
      <c r="I1" s="1" t="s">
        <v>75</v>
      </c>
      <c r="J1" s="1" t="s">
        <v>76</v>
      </c>
      <c r="K1" s="1" t="s">
        <v>77</v>
      </c>
      <c r="L1" s="1" t="s">
        <v>78</v>
      </c>
      <c r="M1" s="1" t="s">
        <v>79</v>
      </c>
      <c r="N1" s="1" t="s">
        <v>80</v>
      </c>
      <c r="O1" s="1" t="s">
        <v>81</v>
      </c>
      <c r="P1" s="1" t="s">
        <v>1</v>
      </c>
      <c r="Q1" s="1" t="s">
        <v>83</v>
      </c>
      <c r="R1" s="1" t="s">
        <v>82</v>
      </c>
      <c r="S1" s="1" t="s">
        <v>84</v>
      </c>
      <c r="T1" s="1" t="s">
        <v>85</v>
      </c>
      <c r="U1" s="1" t="s">
        <v>86</v>
      </c>
    </row>
    <row r="2" spans="1:21" x14ac:dyDescent="0.35">
      <c r="A2" s="5" t="s">
        <v>122</v>
      </c>
      <c r="B2" s="3" t="s">
        <v>7</v>
      </c>
      <c r="C2" s="2">
        <v>38147130</v>
      </c>
      <c r="D2" s="2">
        <v>1925460</v>
      </c>
      <c r="E2" s="3">
        <f>D2/C2</f>
        <v>5.0474570432952622E-2</v>
      </c>
      <c r="F2" s="3"/>
      <c r="G2" s="3">
        <f>F2/C2</f>
        <v>0</v>
      </c>
      <c r="H2" s="3"/>
      <c r="I2" s="3">
        <f>H2/C2</f>
        <v>0</v>
      </c>
      <c r="J2" s="3"/>
      <c r="K2" s="3">
        <f>J2/C2</f>
        <v>0</v>
      </c>
      <c r="L2" s="3"/>
      <c r="M2" s="3">
        <f>L2/C2</f>
        <v>0</v>
      </c>
      <c r="N2" s="3">
        <v>40</v>
      </c>
      <c r="O2" s="3">
        <v>14.5</v>
      </c>
      <c r="P2" s="3">
        <f>E2*N2/O2</f>
        <v>0.13924019429780035</v>
      </c>
      <c r="Q2" s="3">
        <f>G2*N2/O2</f>
        <v>0</v>
      </c>
      <c r="R2" s="3">
        <f>I2*N2/O2</f>
        <v>0</v>
      </c>
      <c r="S2" s="3">
        <f>K2*N2/O2</f>
        <v>0</v>
      </c>
      <c r="T2" s="3">
        <f>M2*N2/O2</f>
        <v>0</v>
      </c>
    </row>
    <row r="3" spans="1:21" x14ac:dyDescent="0.35">
      <c r="A3" s="5" t="s">
        <v>123</v>
      </c>
      <c r="B3" s="3" t="s">
        <v>8</v>
      </c>
      <c r="C3" s="2">
        <v>3322854</v>
      </c>
      <c r="D3" s="3"/>
      <c r="E3" s="3">
        <f t="shared" ref="E3:E35" si="0">D3/C3</f>
        <v>0</v>
      </c>
      <c r="F3" s="3"/>
      <c r="G3" s="3">
        <f t="shared" ref="G3:G35" si="1">F3/C3</f>
        <v>0</v>
      </c>
      <c r="H3" s="3"/>
      <c r="I3" s="3">
        <f t="shared" ref="I3:I35" si="2">H3/C3</f>
        <v>0</v>
      </c>
      <c r="J3" s="3"/>
      <c r="K3" s="3">
        <f t="shared" ref="K3:K35" si="3">J3/C3</f>
        <v>0</v>
      </c>
      <c r="L3" s="3"/>
      <c r="M3" s="3">
        <f t="shared" ref="M3:M35" si="4">L3/C3</f>
        <v>0</v>
      </c>
      <c r="N3" s="3">
        <v>40</v>
      </c>
      <c r="O3" s="3">
        <v>14.5</v>
      </c>
      <c r="P3" s="3">
        <f t="shared" ref="P3:P35" si="5">E3*N3/O3</f>
        <v>0</v>
      </c>
      <c r="Q3" s="3">
        <f t="shared" ref="Q3:Q35" si="6">G3*N3/O3</f>
        <v>0</v>
      </c>
      <c r="R3" s="3">
        <f t="shared" ref="R3:R35" si="7">I3*N3/O3</f>
        <v>0</v>
      </c>
      <c r="S3" s="3">
        <f t="shared" ref="S3:S35" si="8">K3*N3/O3</f>
        <v>0</v>
      </c>
      <c r="T3" s="3">
        <f t="shared" ref="T3:T35" si="9">M3*N3/O3</f>
        <v>0</v>
      </c>
    </row>
    <row r="4" spans="1:21" x14ac:dyDescent="0.35">
      <c r="A4" s="5" t="s">
        <v>124</v>
      </c>
      <c r="B4" s="3" t="s">
        <v>9</v>
      </c>
      <c r="C4" s="2">
        <v>34929048</v>
      </c>
      <c r="D4" s="2">
        <v>42408520</v>
      </c>
      <c r="E4" s="3">
        <f t="shared" si="0"/>
        <v>1.2141332910075304</v>
      </c>
      <c r="F4" s="2">
        <v>2205632</v>
      </c>
      <c r="G4" s="3">
        <f t="shared" si="1"/>
        <v>6.3146066849574606E-2</v>
      </c>
      <c r="H4" s="2">
        <v>13373360</v>
      </c>
      <c r="I4" s="3">
        <f t="shared" si="2"/>
        <v>0.38287215843958872</v>
      </c>
      <c r="J4" s="2">
        <v>4603632</v>
      </c>
      <c r="K4" s="3">
        <f t="shared" si="3"/>
        <v>0.13179952685798937</v>
      </c>
      <c r="L4" s="2">
        <v>8336944</v>
      </c>
      <c r="M4" s="3">
        <f t="shared" si="4"/>
        <v>0.2386822566707229</v>
      </c>
      <c r="N4" s="3">
        <v>40</v>
      </c>
      <c r="O4" s="3">
        <v>14.5</v>
      </c>
      <c r="P4" s="3">
        <f t="shared" si="5"/>
        <v>3.3493332165724978</v>
      </c>
      <c r="Q4" s="3">
        <f t="shared" si="6"/>
        <v>0.1741960464815851</v>
      </c>
      <c r="R4" s="3">
        <f t="shared" si="7"/>
        <v>1.0561990577643827</v>
      </c>
      <c r="S4" s="3">
        <f t="shared" si="8"/>
        <v>0.36358490167721202</v>
      </c>
      <c r="T4" s="3">
        <f t="shared" si="9"/>
        <v>0.65843381150544256</v>
      </c>
    </row>
    <row r="5" spans="1:21" x14ac:dyDescent="0.35">
      <c r="A5" s="5" t="s">
        <v>125</v>
      </c>
      <c r="B5" s="3" t="s">
        <v>10</v>
      </c>
      <c r="C5" s="2">
        <v>38394027</v>
      </c>
      <c r="D5" s="2">
        <v>34092126</v>
      </c>
      <c r="E5" s="3">
        <f t="shared" si="0"/>
        <v>0.8879538997042431</v>
      </c>
      <c r="F5" s="2">
        <v>669321</v>
      </c>
      <c r="G5" s="3">
        <f t="shared" si="1"/>
        <v>1.743294601527472E-2</v>
      </c>
      <c r="H5" s="2">
        <v>10770981</v>
      </c>
      <c r="I5" s="3">
        <f t="shared" si="2"/>
        <v>0.28053793367390195</v>
      </c>
      <c r="J5" s="2">
        <v>4253262</v>
      </c>
      <c r="K5" s="3">
        <f t="shared" si="3"/>
        <v>0.11077926261811505</v>
      </c>
      <c r="L5" s="2">
        <v>7989351</v>
      </c>
      <c r="M5" s="3">
        <f t="shared" si="4"/>
        <v>0.20808838312271855</v>
      </c>
      <c r="N5" s="3">
        <v>40</v>
      </c>
      <c r="O5" s="3">
        <v>12.5</v>
      </c>
      <c r="P5" s="3">
        <f t="shared" si="5"/>
        <v>2.841452479053578</v>
      </c>
      <c r="Q5" s="3">
        <f t="shared" si="6"/>
        <v>5.5785427248879103E-2</v>
      </c>
      <c r="R5" s="3">
        <f t="shared" si="7"/>
        <v>0.89772138775648624</v>
      </c>
      <c r="S5" s="3">
        <f t="shared" si="8"/>
        <v>0.3544936403779681</v>
      </c>
      <c r="T5" s="3">
        <f t="shared" si="9"/>
        <v>0.66588282599269932</v>
      </c>
    </row>
    <row r="6" spans="1:21" x14ac:dyDescent="0.35">
      <c r="A6" s="5" t="s">
        <v>126</v>
      </c>
      <c r="B6" s="3" t="s">
        <v>39</v>
      </c>
      <c r="C6" s="2">
        <v>36407040</v>
      </c>
      <c r="D6" s="2">
        <v>29774140</v>
      </c>
      <c r="E6" s="3">
        <f t="shared" si="0"/>
        <v>0.817812708750835</v>
      </c>
      <c r="F6" s="2">
        <v>959405</v>
      </c>
      <c r="G6" s="3">
        <f t="shared" si="1"/>
        <v>2.6352183533734135E-2</v>
      </c>
      <c r="H6" s="2">
        <v>9966260</v>
      </c>
      <c r="I6" s="3">
        <f t="shared" si="2"/>
        <v>0.2737454074816299</v>
      </c>
      <c r="J6" s="2">
        <v>4596670</v>
      </c>
      <c r="K6" s="3">
        <f t="shared" si="3"/>
        <v>0.12625772378089511</v>
      </c>
      <c r="L6" s="2">
        <v>12245500</v>
      </c>
      <c r="M6" s="3">
        <f t="shared" si="4"/>
        <v>0.33634978289913159</v>
      </c>
      <c r="N6" s="3">
        <v>40</v>
      </c>
      <c r="O6" s="3">
        <v>14.5</v>
      </c>
      <c r="P6" s="3">
        <f t="shared" si="5"/>
        <v>2.2560350586229934</v>
      </c>
      <c r="Q6" s="3">
        <f t="shared" si="6"/>
        <v>7.2695678713749337E-2</v>
      </c>
      <c r="R6" s="3">
        <f t="shared" si="7"/>
        <v>0.75515974477691006</v>
      </c>
      <c r="S6" s="3">
        <f t="shared" si="8"/>
        <v>0.34829716905074509</v>
      </c>
      <c r="T6" s="3">
        <f t="shared" si="9"/>
        <v>0.92786147006656983</v>
      </c>
    </row>
    <row r="7" spans="1:21" x14ac:dyDescent="0.35">
      <c r="A7" s="5" t="s">
        <v>127</v>
      </c>
      <c r="B7" s="3" t="s">
        <v>40</v>
      </c>
      <c r="C7" s="2">
        <v>37941552</v>
      </c>
      <c r="D7" s="2">
        <v>29755528</v>
      </c>
      <c r="E7" s="3">
        <f t="shared" si="0"/>
        <v>0.78424646414042309</v>
      </c>
      <c r="F7" s="2">
        <v>649440</v>
      </c>
      <c r="G7" s="3">
        <f t="shared" si="1"/>
        <v>1.7116853838767588E-2</v>
      </c>
      <c r="H7" s="2">
        <v>10275936</v>
      </c>
      <c r="I7" s="3">
        <f t="shared" si="2"/>
        <v>0.27083594260983312</v>
      </c>
      <c r="J7" s="2">
        <v>4267032</v>
      </c>
      <c r="K7" s="3">
        <f t="shared" si="3"/>
        <v>0.11246329617723598</v>
      </c>
      <c r="L7" s="2">
        <v>4638304</v>
      </c>
      <c r="M7" s="3">
        <f t="shared" si="4"/>
        <v>0.12224866289075365</v>
      </c>
      <c r="N7" s="3">
        <v>40</v>
      </c>
      <c r="O7" s="3">
        <v>14.5</v>
      </c>
      <c r="P7" s="3">
        <f t="shared" si="5"/>
        <v>2.1634385217666843</v>
      </c>
      <c r="Q7" s="3">
        <f t="shared" si="6"/>
        <v>4.7218907141427825E-2</v>
      </c>
      <c r="R7" s="3">
        <f t="shared" si="7"/>
        <v>0.74713363478574657</v>
      </c>
      <c r="S7" s="3">
        <f t="shared" si="8"/>
        <v>0.31024357566134064</v>
      </c>
      <c r="T7" s="3">
        <f t="shared" si="9"/>
        <v>0.33723769073311349</v>
      </c>
    </row>
    <row r="8" spans="1:21" x14ac:dyDescent="0.35">
      <c r="A8" s="5" t="s">
        <v>129</v>
      </c>
      <c r="B8" s="3" t="s">
        <v>42</v>
      </c>
      <c r="C8" s="2">
        <v>39949728</v>
      </c>
      <c r="D8" s="2">
        <v>42123144</v>
      </c>
      <c r="E8" s="3">
        <f t="shared" si="0"/>
        <v>1.0544037746639978</v>
      </c>
      <c r="F8" s="2">
        <v>878628</v>
      </c>
      <c r="G8" s="3">
        <f t="shared" si="1"/>
        <v>2.1993341231259445E-2</v>
      </c>
      <c r="H8" s="2">
        <v>12700020</v>
      </c>
      <c r="I8" s="3">
        <f t="shared" si="2"/>
        <v>0.31790003676620776</v>
      </c>
      <c r="J8" s="2">
        <v>5096328</v>
      </c>
      <c r="K8" s="3">
        <f t="shared" si="3"/>
        <v>0.12756852812614894</v>
      </c>
      <c r="L8" s="2">
        <v>2453814</v>
      </c>
      <c r="M8" s="3">
        <f t="shared" si="4"/>
        <v>6.1422545855631359E-2</v>
      </c>
      <c r="N8" s="3">
        <v>40</v>
      </c>
      <c r="O8" s="3">
        <v>14.5</v>
      </c>
      <c r="P8" s="3">
        <f t="shared" si="5"/>
        <v>2.9087000680386144</v>
      </c>
      <c r="Q8" s="3">
        <f t="shared" si="6"/>
        <v>6.067128615519847E-2</v>
      </c>
      <c r="R8" s="3">
        <f t="shared" si="7"/>
        <v>0.87696561866540068</v>
      </c>
      <c r="S8" s="3">
        <f t="shared" si="8"/>
        <v>0.35191318103765223</v>
      </c>
      <c r="T8" s="3">
        <f t="shared" si="9"/>
        <v>0.16944150580863823</v>
      </c>
    </row>
    <row r="9" spans="1:21" x14ac:dyDescent="0.35">
      <c r="A9" s="5" t="s">
        <v>130</v>
      </c>
      <c r="B9" s="3" t="s">
        <v>43</v>
      </c>
      <c r="C9" s="2">
        <v>38106000</v>
      </c>
      <c r="D9" s="2">
        <v>45945000</v>
      </c>
      <c r="E9" s="3">
        <f t="shared" si="0"/>
        <v>1.2057156353330185</v>
      </c>
      <c r="F9" s="2">
        <v>543330</v>
      </c>
      <c r="G9" s="3">
        <f t="shared" si="1"/>
        <v>1.4258384506376948E-2</v>
      </c>
      <c r="H9" s="2">
        <v>12175560</v>
      </c>
      <c r="I9" s="3">
        <f t="shared" si="2"/>
        <v>0.31951818611242322</v>
      </c>
      <c r="J9" s="2">
        <v>3537270</v>
      </c>
      <c r="K9" s="3">
        <f t="shared" si="3"/>
        <v>9.2827113840340106E-2</v>
      </c>
      <c r="L9" s="2">
        <v>2517480</v>
      </c>
      <c r="M9" s="3">
        <f t="shared" si="4"/>
        <v>6.6065186584789798E-2</v>
      </c>
      <c r="N9" s="3">
        <v>40</v>
      </c>
      <c r="O9" s="3">
        <v>14.5</v>
      </c>
      <c r="P9" s="3">
        <f t="shared" si="5"/>
        <v>3.3261120974703959</v>
      </c>
      <c r="Q9" s="3">
        <f t="shared" si="6"/>
        <v>3.9333474500350199E-2</v>
      </c>
      <c r="R9" s="3">
        <f t="shared" si="7"/>
        <v>0.88142947893082269</v>
      </c>
      <c r="S9" s="3">
        <f t="shared" si="8"/>
        <v>0.2560747968009382</v>
      </c>
      <c r="T9" s="3">
        <f t="shared" si="9"/>
        <v>0.18224879057873047</v>
      </c>
    </row>
    <row r="10" spans="1:21" x14ac:dyDescent="0.35">
      <c r="A10" s="5" t="s">
        <v>131</v>
      </c>
      <c r="B10" s="3" t="s">
        <v>67</v>
      </c>
      <c r="C10" s="2">
        <v>37029810</v>
      </c>
      <c r="D10" s="2">
        <v>11117871</v>
      </c>
      <c r="E10" s="3">
        <f t="shared" si="0"/>
        <v>0.30024110304643747</v>
      </c>
      <c r="F10" s="2">
        <v>3435420</v>
      </c>
      <c r="G10" s="3">
        <f t="shared" si="1"/>
        <v>9.2774443077077634E-2</v>
      </c>
      <c r="H10" s="2">
        <v>9603831</v>
      </c>
      <c r="I10" s="3">
        <f t="shared" si="2"/>
        <v>0.25935404475475299</v>
      </c>
      <c r="J10" s="2">
        <v>2305377</v>
      </c>
      <c r="K10" s="3">
        <f t="shared" si="3"/>
        <v>6.2257327272270638E-2</v>
      </c>
      <c r="L10" s="2">
        <v>5704620</v>
      </c>
      <c r="M10" s="3">
        <f t="shared" si="4"/>
        <v>0.15405480071326319</v>
      </c>
      <c r="N10" s="3">
        <v>40</v>
      </c>
      <c r="O10" s="3">
        <v>11</v>
      </c>
      <c r="P10" s="3">
        <f t="shared" si="5"/>
        <v>1.0917858292597726</v>
      </c>
      <c r="Q10" s="3">
        <f t="shared" si="6"/>
        <v>0.33736161118937319</v>
      </c>
      <c r="R10" s="3">
        <f t="shared" si="7"/>
        <v>0.94310561729001074</v>
      </c>
      <c r="S10" s="3">
        <f t="shared" si="8"/>
        <v>0.22639028099007505</v>
      </c>
      <c r="T10" s="3">
        <f t="shared" si="9"/>
        <v>0.56019927532095704</v>
      </c>
    </row>
    <row r="11" spans="1:21" x14ac:dyDescent="0.35">
      <c r="A11" s="5" t="s">
        <v>132</v>
      </c>
      <c r="B11" s="3" t="s">
        <v>68</v>
      </c>
      <c r="C11" s="2">
        <v>42742322</v>
      </c>
      <c r="D11" s="2">
        <v>22164158</v>
      </c>
      <c r="E11" s="3">
        <f t="shared" si="0"/>
        <v>0.51855296958363661</v>
      </c>
      <c r="F11" s="2">
        <v>361324</v>
      </c>
      <c r="G11" s="3">
        <f t="shared" si="1"/>
        <v>8.4535416676707453E-3</v>
      </c>
      <c r="H11" s="2">
        <v>7710271</v>
      </c>
      <c r="I11" s="3">
        <f t="shared" si="2"/>
        <v>0.1803896147710459</v>
      </c>
      <c r="J11" s="2">
        <v>2464790</v>
      </c>
      <c r="K11" s="3">
        <f t="shared" si="3"/>
        <v>5.7666263428552147E-2</v>
      </c>
      <c r="L11" s="2">
        <v>2307715</v>
      </c>
      <c r="M11" s="3">
        <f t="shared" si="4"/>
        <v>5.3991334396853781E-2</v>
      </c>
      <c r="N11" s="3">
        <v>40</v>
      </c>
      <c r="O11" s="3">
        <v>14.5</v>
      </c>
      <c r="P11" s="3">
        <f t="shared" si="5"/>
        <v>1.4304909505755492</v>
      </c>
      <c r="Q11" s="3">
        <f t="shared" si="6"/>
        <v>2.332011494529861E-2</v>
      </c>
      <c r="R11" s="3">
        <f t="shared" si="7"/>
        <v>0.49762652350633352</v>
      </c>
      <c r="S11" s="3">
        <f t="shared" si="8"/>
        <v>0.15907934738910937</v>
      </c>
      <c r="T11" s="3">
        <f t="shared" si="9"/>
        <v>0.14894161212925183</v>
      </c>
    </row>
    <row r="12" spans="1:21" x14ac:dyDescent="0.35">
      <c r="A12" s="5" t="s">
        <v>136</v>
      </c>
      <c r="B12" s="3" t="s">
        <v>53</v>
      </c>
      <c r="C12" s="2">
        <v>38360919</v>
      </c>
      <c r="D12" s="2">
        <v>14658753</v>
      </c>
      <c r="E12" s="3">
        <f t="shared" si="0"/>
        <v>0.38212726342661396</v>
      </c>
      <c r="F12" s="2">
        <v>2775492</v>
      </c>
      <c r="G12" s="3">
        <f t="shared" si="1"/>
        <v>7.2352072691480612E-2</v>
      </c>
      <c r="H12" s="2">
        <v>9403881</v>
      </c>
      <c r="I12" s="3">
        <f t="shared" si="2"/>
        <v>0.24514222404317268</v>
      </c>
      <c r="J12" s="2">
        <v>2326674</v>
      </c>
      <c r="K12" s="3">
        <f t="shared" si="3"/>
        <v>6.0652196575374018E-2</v>
      </c>
      <c r="L12" s="2">
        <v>5146341</v>
      </c>
      <c r="M12" s="3">
        <f t="shared" si="4"/>
        <v>0.13415583187670765</v>
      </c>
      <c r="N12" s="3">
        <v>40</v>
      </c>
      <c r="O12" s="3">
        <v>10.5</v>
      </c>
      <c r="P12" s="3">
        <f t="shared" si="5"/>
        <v>1.4557229082918628</v>
      </c>
      <c r="Q12" s="3">
        <f t="shared" si="6"/>
        <v>0.27562694358659279</v>
      </c>
      <c r="R12" s="3">
        <f t="shared" si="7"/>
        <v>0.93387513921208642</v>
      </c>
      <c r="S12" s="3">
        <f t="shared" si="8"/>
        <v>0.23105598695380578</v>
      </c>
      <c r="T12" s="3">
        <f t="shared" si="9"/>
        <v>0.51106983572079101</v>
      </c>
    </row>
    <row r="13" spans="1:21" x14ac:dyDescent="0.35">
      <c r="A13" s="5" t="s">
        <v>122</v>
      </c>
      <c r="B13" s="3" t="s">
        <v>56</v>
      </c>
      <c r="C13" s="2">
        <v>32968936</v>
      </c>
      <c r="D13" s="3"/>
      <c r="E13" s="3">
        <f t="shared" si="0"/>
        <v>0</v>
      </c>
      <c r="F13" s="3"/>
      <c r="G13" s="3">
        <f t="shared" si="1"/>
        <v>0</v>
      </c>
      <c r="H13" s="3"/>
      <c r="I13" s="3">
        <f t="shared" si="2"/>
        <v>0</v>
      </c>
      <c r="J13" s="3"/>
      <c r="K13" s="3">
        <f t="shared" si="3"/>
        <v>0</v>
      </c>
      <c r="L13" s="3"/>
      <c r="M13" s="3">
        <f t="shared" si="4"/>
        <v>0</v>
      </c>
      <c r="N13" s="3">
        <v>40</v>
      </c>
      <c r="O13" s="3">
        <v>14.5</v>
      </c>
      <c r="P13" s="3">
        <f t="shared" si="5"/>
        <v>0</v>
      </c>
      <c r="Q13" s="3">
        <f t="shared" si="6"/>
        <v>0</v>
      </c>
      <c r="R13" s="3">
        <f t="shared" si="7"/>
        <v>0</v>
      </c>
      <c r="S13" s="3">
        <f t="shared" si="8"/>
        <v>0</v>
      </c>
      <c r="T13" s="3">
        <f t="shared" si="9"/>
        <v>0</v>
      </c>
    </row>
    <row r="14" spans="1:21" x14ac:dyDescent="0.35">
      <c r="A14" s="5" t="s">
        <v>123</v>
      </c>
      <c r="B14" s="3" t="s">
        <v>57</v>
      </c>
      <c r="C14" s="2">
        <v>36834551</v>
      </c>
      <c r="D14" s="2">
        <v>8190869</v>
      </c>
      <c r="E14" s="3">
        <f t="shared" si="0"/>
        <v>0.22236918267308323</v>
      </c>
      <c r="F14" s="2">
        <v>3027891</v>
      </c>
      <c r="G14" s="3">
        <f t="shared" si="1"/>
        <v>8.2202468003478579E-2</v>
      </c>
      <c r="H14" s="2">
        <v>10474688</v>
      </c>
      <c r="I14" s="3">
        <f t="shared" si="2"/>
        <v>0.28437126870366902</v>
      </c>
      <c r="J14" s="2">
        <v>1566939</v>
      </c>
      <c r="K14" s="3">
        <f t="shared" si="3"/>
        <v>4.2539923996901714E-2</v>
      </c>
      <c r="L14" s="2">
        <v>6024367</v>
      </c>
      <c r="M14" s="3">
        <f t="shared" si="4"/>
        <v>0.16355206827415922</v>
      </c>
      <c r="N14" s="3">
        <v>40</v>
      </c>
      <c r="O14" s="3">
        <v>14.5</v>
      </c>
      <c r="P14" s="3">
        <f t="shared" si="5"/>
        <v>0.61343222806367792</v>
      </c>
      <c r="Q14" s="3">
        <f t="shared" si="6"/>
        <v>0.22676542897511331</v>
      </c>
      <c r="R14" s="3">
        <f t="shared" si="7"/>
        <v>0.78447246538943183</v>
      </c>
      <c r="S14" s="3">
        <f t="shared" si="8"/>
        <v>0.11735151447421162</v>
      </c>
      <c r="T14" s="3">
        <f t="shared" si="9"/>
        <v>0.45117811937699098</v>
      </c>
    </row>
    <row r="15" spans="1:21" x14ac:dyDescent="0.35">
      <c r="A15" s="5" t="s">
        <v>124</v>
      </c>
      <c r="B15" s="3" t="s">
        <v>58</v>
      </c>
      <c r="C15" s="2">
        <v>36964022</v>
      </c>
      <c r="D15" s="2">
        <v>38130806</v>
      </c>
      <c r="E15" s="3">
        <f t="shared" si="0"/>
        <v>1.0315653962114837</v>
      </c>
      <c r="F15" s="2">
        <v>1316649</v>
      </c>
      <c r="G15" s="3">
        <f t="shared" si="1"/>
        <v>3.561974397699471E-2</v>
      </c>
      <c r="H15" s="2">
        <v>11436708</v>
      </c>
      <c r="I15" s="3">
        <f t="shared" si="2"/>
        <v>0.30940107112802823</v>
      </c>
      <c r="J15" s="2">
        <v>2766271</v>
      </c>
      <c r="K15" s="3">
        <f t="shared" si="3"/>
        <v>7.4836850816721187E-2</v>
      </c>
      <c r="L15" s="2">
        <v>5128164</v>
      </c>
      <c r="M15" s="3">
        <f t="shared" si="4"/>
        <v>0.13873392889983671</v>
      </c>
      <c r="N15" s="3">
        <v>40</v>
      </c>
      <c r="O15" s="3">
        <v>14.5</v>
      </c>
      <c r="P15" s="3">
        <f t="shared" si="5"/>
        <v>2.8456976447213345</v>
      </c>
      <c r="Q15" s="3">
        <f t="shared" si="6"/>
        <v>9.8261362695157825E-2</v>
      </c>
      <c r="R15" s="3">
        <f t="shared" si="7"/>
        <v>0.85352019621525022</v>
      </c>
      <c r="S15" s="3">
        <f t="shared" si="8"/>
        <v>0.20644648501164467</v>
      </c>
      <c r="T15" s="3">
        <f t="shared" si="9"/>
        <v>0.38271428662023921</v>
      </c>
    </row>
    <row r="16" spans="1:21" x14ac:dyDescent="0.35">
      <c r="A16" s="5" t="s">
        <v>125</v>
      </c>
      <c r="B16" s="3" t="s">
        <v>59</v>
      </c>
      <c r="C16" s="2">
        <v>39520173</v>
      </c>
      <c r="D16" s="2">
        <v>24499374</v>
      </c>
      <c r="E16" s="3">
        <f t="shared" si="0"/>
        <v>0.61992071745232491</v>
      </c>
      <c r="F16" s="2">
        <v>2458198</v>
      </c>
      <c r="G16" s="3">
        <f t="shared" si="1"/>
        <v>6.2201094109582973E-2</v>
      </c>
      <c r="H16" s="2">
        <v>11386650</v>
      </c>
      <c r="I16" s="3">
        <f t="shared" si="2"/>
        <v>0.28812247355293713</v>
      </c>
      <c r="J16" s="2">
        <v>2097595</v>
      </c>
      <c r="K16" s="3">
        <f t="shared" si="3"/>
        <v>5.3076564214432971E-2</v>
      </c>
      <c r="L16" s="2">
        <v>2550280</v>
      </c>
      <c r="M16" s="3">
        <f t="shared" si="4"/>
        <v>6.453109403139505E-2</v>
      </c>
      <c r="N16" s="3">
        <v>40</v>
      </c>
      <c r="O16" s="3">
        <v>12</v>
      </c>
      <c r="P16" s="3">
        <f t="shared" si="5"/>
        <v>2.0664023915077494</v>
      </c>
      <c r="Q16" s="3">
        <f t="shared" si="6"/>
        <v>0.20733698036527659</v>
      </c>
      <c r="R16" s="3">
        <f t="shared" si="7"/>
        <v>0.96040824517645706</v>
      </c>
      <c r="S16" s="3">
        <f t="shared" si="8"/>
        <v>0.17692188071477657</v>
      </c>
      <c r="T16" s="3">
        <f t="shared" si="9"/>
        <v>0.21510364677131685</v>
      </c>
    </row>
    <row r="17" spans="1:20" x14ac:dyDescent="0.35">
      <c r="A17" s="5" t="s">
        <v>126</v>
      </c>
      <c r="B17" s="3" t="s">
        <v>60</v>
      </c>
      <c r="C17" s="2">
        <v>39469291</v>
      </c>
      <c r="D17" s="2">
        <v>31704739</v>
      </c>
      <c r="E17" s="3">
        <f t="shared" si="0"/>
        <v>0.80327612168153717</v>
      </c>
      <c r="F17" s="2">
        <v>2886781</v>
      </c>
      <c r="G17" s="3">
        <f t="shared" si="1"/>
        <v>7.3139925416952634E-2</v>
      </c>
      <c r="H17" s="2">
        <v>12319830</v>
      </c>
      <c r="I17" s="3">
        <f t="shared" si="2"/>
        <v>0.31213709919440913</v>
      </c>
      <c r="J17" s="2">
        <v>1411100</v>
      </c>
      <c r="K17" s="3">
        <f t="shared" si="3"/>
        <v>3.5751845656411714E-2</v>
      </c>
      <c r="L17" s="2">
        <v>7749205</v>
      </c>
      <c r="M17" s="3">
        <f t="shared" si="4"/>
        <v>0.19633504437665222</v>
      </c>
      <c r="N17" s="3">
        <v>40</v>
      </c>
      <c r="O17" s="3">
        <v>12</v>
      </c>
      <c r="P17" s="3">
        <f t="shared" si="5"/>
        <v>2.6775870722717907</v>
      </c>
      <c r="Q17" s="3">
        <f t="shared" si="6"/>
        <v>0.24379975138984211</v>
      </c>
      <c r="R17" s="3">
        <f t="shared" si="7"/>
        <v>1.0404569973146971</v>
      </c>
      <c r="S17" s="3">
        <f t="shared" si="8"/>
        <v>0.11917281885470571</v>
      </c>
      <c r="T17" s="3">
        <f t="shared" si="9"/>
        <v>0.65445014792217415</v>
      </c>
    </row>
    <row r="18" spans="1:20" x14ac:dyDescent="0.35">
      <c r="A18" s="5" t="s">
        <v>127</v>
      </c>
      <c r="B18" s="3" t="s">
        <v>61</v>
      </c>
      <c r="C18" s="2">
        <v>41249749</v>
      </c>
      <c r="D18" s="2">
        <v>15157171</v>
      </c>
      <c r="E18" s="3">
        <f t="shared" si="0"/>
        <v>0.36744880556727749</v>
      </c>
      <c r="F18" s="2">
        <v>1811667</v>
      </c>
      <c r="G18" s="3">
        <f t="shared" si="1"/>
        <v>4.3919467243303714E-2</v>
      </c>
      <c r="H18" s="2">
        <v>7020171</v>
      </c>
      <c r="I18" s="3">
        <f t="shared" si="2"/>
        <v>0.17018699919846786</v>
      </c>
      <c r="J18" s="2">
        <v>2146520</v>
      </c>
      <c r="K18" s="3">
        <f t="shared" si="3"/>
        <v>5.2037165123113842E-2</v>
      </c>
      <c r="L18" s="2">
        <v>6395888</v>
      </c>
      <c r="M18" s="3">
        <f t="shared" si="4"/>
        <v>0.15505277377566587</v>
      </c>
      <c r="N18" s="3">
        <v>40</v>
      </c>
      <c r="O18" s="3">
        <v>8</v>
      </c>
      <c r="P18" s="3">
        <f t="shared" si="5"/>
        <v>1.8372440278363875</v>
      </c>
      <c r="Q18" s="3">
        <f t="shared" si="6"/>
        <v>0.21959733621651856</v>
      </c>
      <c r="R18" s="3">
        <f t="shared" si="7"/>
        <v>0.85093499599233935</v>
      </c>
      <c r="S18" s="3">
        <f t="shared" si="8"/>
        <v>0.26018582561556919</v>
      </c>
      <c r="T18" s="3">
        <f t="shared" si="9"/>
        <v>0.77526386887832932</v>
      </c>
    </row>
    <row r="19" spans="1:20" x14ac:dyDescent="0.35">
      <c r="A19" s="5" t="s">
        <v>128</v>
      </c>
      <c r="B19" s="3" t="s">
        <v>62</v>
      </c>
      <c r="C19" s="2">
        <v>38623072</v>
      </c>
      <c r="D19" s="2">
        <v>13765684</v>
      </c>
      <c r="E19" s="3">
        <f t="shared" si="0"/>
        <v>0.35641090382453267</v>
      </c>
      <c r="F19" s="2">
        <v>220984</v>
      </c>
      <c r="G19" s="3">
        <f t="shared" si="1"/>
        <v>5.7215542046992014E-3</v>
      </c>
      <c r="H19" s="2">
        <v>4479756</v>
      </c>
      <c r="I19" s="3">
        <f t="shared" si="2"/>
        <v>0.11598652743106504</v>
      </c>
      <c r="J19" s="2">
        <v>619988</v>
      </c>
      <c r="K19" s="3">
        <f t="shared" si="3"/>
        <v>1.6052270518512872E-2</v>
      </c>
      <c r="L19" s="2">
        <v>1832824</v>
      </c>
      <c r="M19" s="3">
        <f t="shared" si="4"/>
        <v>4.7454122758541835E-2</v>
      </c>
      <c r="N19" s="3">
        <v>40</v>
      </c>
      <c r="O19" s="3">
        <v>11</v>
      </c>
      <c r="P19" s="3">
        <f t="shared" si="5"/>
        <v>1.2960396502710279</v>
      </c>
      <c r="Q19" s="3">
        <f t="shared" si="6"/>
        <v>2.0805651653451641E-2</v>
      </c>
      <c r="R19" s="3">
        <f t="shared" si="7"/>
        <v>0.42176919065841828</v>
      </c>
      <c r="S19" s="3">
        <f t="shared" si="8"/>
        <v>5.8371892794592269E-2</v>
      </c>
      <c r="T19" s="3">
        <f t="shared" si="9"/>
        <v>0.17256044639469759</v>
      </c>
    </row>
    <row r="20" spans="1:20" x14ac:dyDescent="0.35">
      <c r="A20" s="5" t="s">
        <v>129</v>
      </c>
      <c r="B20" s="3" t="s">
        <v>63</v>
      </c>
      <c r="C20" s="2">
        <v>33603837</v>
      </c>
      <c r="D20" s="2">
        <v>52781508</v>
      </c>
      <c r="E20" s="3">
        <f t="shared" si="0"/>
        <v>1.5706988460871298</v>
      </c>
      <c r="F20" s="2">
        <v>1161972</v>
      </c>
      <c r="G20" s="3">
        <f t="shared" si="1"/>
        <v>3.4578551252941743E-2</v>
      </c>
      <c r="H20" s="2">
        <v>15783714</v>
      </c>
      <c r="I20" s="3">
        <f t="shared" si="2"/>
        <v>0.46969975482264126</v>
      </c>
      <c r="J20" s="2">
        <v>2813232</v>
      </c>
      <c r="K20" s="3">
        <f t="shared" si="3"/>
        <v>8.3717582608200364E-2</v>
      </c>
      <c r="L20" s="2">
        <v>5085063</v>
      </c>
      <c r="M20" s="3">
        <f t="shared" si="4"/>
        <v>0.15132388006762443</v>
      </c>
      <c r="N20" s="3">
        <v>40</v>
      </c>
      <c r="O20" s="3">
        <v>13</v>
      </c>
      <c r="P20" s="3">
        <f t="shared" si="5"/>
        <v>4.8329195264219376</v>
      </c>
      <c r="Q20" s="3">
        <f t="shared" si="6"/>
        <v>0.10639554231674382</v>
      </c>
      <c r="R20" s="3">
        <f t="shared" si="7"/>
        <v>1.4452300148388961</v>
      </c>
      <c r="S20" s="3">
        <f t="shared" si="8"/>
        <v>0.25759256187138574</v>
      </c>
      <c r="T20" s="3">
        <f t="shared" si="9"/>
        <v>0.46561193866961365</v>
      </c>
    </row>
    <row r="21" spans="1:20" x14ac:dyDescent="0.35">
      <c r="A21" s="5" t="s">
        <v>130</v>
      </c>
      <c r="B21" s="3" t="s">
        <v>64</v>
      </c>
      <c r="C21" s="2">
        <v>29409567</v>
      </c>
      <c r="D21" s="2">
        <v>25035990</v>
      </c>
      <c r="E21" s="3">
        <f t="shared" si="0"/>
        <v>0.85128726988738057</v>
      </c>
      <c r="F21" s="2">
        <v>2208060</v>
      </c>
      <c r="G21" s="3">
        <f t="shared" si="1"/>
        <v>7.5079650101614895E-2</v>
      </c>
      <c r="H21" s="2">
        <v>9894858</v>
      </c>
      <c r="I21" s="3">
        <f t="shared" si="2"/>
        <v>0.3364503122402312</v>
      </c>
      <c r="J21" s="2">
        <v>2503164</v>
      </c>
      <c r="K21" s="3">
        <f t="shared" si="3"/>
        <v>8.5113935883517094E-2</v>
      </c>
      <c r="L21" s="2">
        <v>6770079</v>
      </c>
      <c r="M21" s="3">
        <f t="shared" si="4"/>
        <v>0.23019988699595612</v>
      </c>
      <c r="N21" s="3">
        <v>40</v>
      </c>
      <c r="O21" s="3">
        <v>14.5</v>
      </c>
      <c r="P21" s="3">
        <f t="shared" si="5"/>
        <v>2.3483786755513951</v>
      </c>
      <c r="Q21" s="3">
        <f t="shared" si="6"/>
        <v>0.2071162761423859</v>
      </c>
      <c r="R21" s="3">
        <f t="shared" si="7"/>
        <v>0.9281387923868446</v>
      </c>
      <c r="S21" s="3">
        <f t="shared" si="8"/>
        <v>0.23479706450625407</v>
      </c>
      <c r="T21" s="3">
        <f t="shared" si="9"/>
        <v>0.63503417102332715</v>
      </c>
    </row>
    <row r="22" spans="1:20" x14ac:dyDescent="0.35">
      <c r="A22" s="5" t="s">
        <v>131</v>
      </c>
      <c r="B22" s="3" t="s">
        <v>69</v>
      </c>
      <c r="C22" s="2">
        <v>34664976</v>
      </c>
      <c r="D22" s="2">
        <v>53479161</v>
      </c>
      <c r="E22" s="3">
        <f t="shared" si="0"/>
        <v>1.5427433441754006</v>
      </c>
      <c r="F22" s="2">
        <v>2622441</v>
      </c>
      <c r="G22" s="3">
        <f t="shared" si="1"/>
        <v>7.5651025980805531E-2</v>
      </c>
      <c r="H22" s="2">
        <v>14494200</v>
      </c>
      <c r="I22" s="3">
        <f t="shared" si="2"/>
        <v>0.41812231458057264</v>
      </c>
      <c r="J22" s="2">
        <v>3803205</v>
      </c>
      <c r="K22" s="3">
        <f t="shared" si="3"/>
        <v>0.10971318716620487</v>
      </c>
      <c r="L22" s="2">
        <v>12164688</v>
      </c>
      <c r="M22" s="3">
        <f t="shared" si="4"/>
        <v>0.35092157571376942</v>
      </c>
      <c r="N22" s="3">
        <v>40</v>
      </c>
      <c r="O22" s="3">
        <v>14.5</v>
      </c>
      <c r="P22" s="3">
        <f t="shared" si="5"/>
        <v>4.2558437080700706</v>
      </c>
      <c r="Q22" s="3">
        <f t="shared" si="6"/>
        <v>0.20869248546429112</v>
      </c>
      <c r="R22" s="3">
        <f t="shared" si="7"/>
        <v>1.1534408678084764</v>
      </c>
      <c r="S22" s="3">
        <f t="shared" si="8"/>
        <v>0.3026570680447031</v>
      </c>
      <c r="T22" s="3">
        <f t="shared" si="9"/>
        <v>0.96805951921039834</v>
      </c>
    </row>
    <row r="23" spans="1:20" x14ac:dyDescent="0.35">
      <c r="A23" s="5" t="s">
        <v>132</v>
      </c>
      <c r="B23" s="3" t="s">
        <v>70</v>
      </c>
      <c r="C23" s="2">
        <v>32389491</v>
      </c>
      <c r="D23" s="2">
        <v>43521141</v>
      </c>
      <c r="E23" s="3">
        <f t="shared" si="0"/>
        <v>1.3436809179866396</v>
      </c>
      <c r="F23" s="2">
        <v>3187941</v>
      </c>
      <c r="G23" s="3">
        <f t="shared" si="1"/>
        <v>9.8425165125317959E-2</v>
      </c>
      <c r="H23" s="2">
        <v>14782605</v>
      </c>
      <c r="I23" s="3">
        <f t="shared" si="2"/>
        <v>0.45640127533958469</v>
      </c>
      <c r="J23" s="2">
        <v>4263087</v>
      </c>
      <c r="K23" s="3">
        <f t="shared" si="3"/>
        <v>0.13161945027169461</v>
      </c>
      <c r="L23" s="2">
        <v>9364332</v>
      </c>
      <c r="M23" s="3">
        <f t="shared" si="4"/>
        <v>0.28911636802196122</v>
      </c>
      <c r="N23" s="3">
        <v>40</v>
      </c>
      <c r="O23" s="3">
        <v>14.5</v>
      </c>
      <c r="P23" s="3">
        <f t="shared" si="5"/>
        <v>3.7067059806527989</v>
      </c>
      <c r="Q23" s="3">
        <f t="shared" si="6"/>
        <v>0.27151769689742883</v>
      </c>
      <c r="R23" s="3">
        <f t="shared" si="7"/>
        <v>1.2590380009367854</v>
      </c>
      <c r="S23" s="3">
        <f t="shared" si="8"/>
        <v>0.36308813868053685</v>
      </c>
      <c r="T23" s="3">
        <f t="shared" si="9"/>
        <v>0.79756239454334132</v>
      </c>
    </row>
    <row r="24" spans="1:20" x14ac:dyDescent="0.35">
      <c r="A24" s="5" t="s">
        <v>136</v>
      </c>
      <c r="B24" s="3" t="s">
        <v>54</v>
      </c>
      <c r="C24" s="2">
        <v>31946226</v>
      </c>
      <c r="D24" s="2">
        <v>17328312</v>
      </c>
      <c r="E24" s="3">
        <f t="shared" si="0"/>
        <v>0.54242125501772886</v>
      </c>
      <c r="F24" s="2">
        <v>3223263</v>
      </c>
      <c r="G24" s="3">
        <f t="shared" si="1"/>
        <v>0.10089651904422138</v>
      </c>
      <c r="H24" s="2">
        <v>13429494</v>
      </c>
      <c r="I24" s="3">
        <f t="shared" si="2"/>
        <v>0.42037810663456771</v>
      </c>
      <c r="J24" s="2">
        <v>3082062</v>
      </c>
      <c r="K24" s="3">
        <f t="shared" si="3"/>
        <v>9.647656032984929E-2</v>
      </c>
      <c r="L24" s="2">
        <v>10954692</v>
      </c>
      <c r="M24" s="3">
        <f t="shared" si="4"/>
        <v>0.34291036443553613</v>
      </c>
      <c r="N24" s="3">
        <v>40</v>
      </c>
      <c r="O24" s="3">
        <v>14.5</v>
      </c>
      <c r="P24" s="3">
        <f t="shared" si="5"/>
        <v>1.4963344966006313</v>
      </c>
      <c r="Q24" s="3">
        <f t="shared" si="6"/>
        <v>0.27833522494957624</v>
      </c>
      <c r="R24" s="3">
        <f t="shared" si="7"/>
        <v>1.1596637424401868</v>
      </c>
      <c r="S24" s="3">
        <f t="shared" si="8"/>
        <v>0.26614223539268772</v>
      </c>
      <c r="T24" s="3">
        <f t="shared" si="9"/>
        <v>0.94595962602906525</v>
      </c>
    </row>
    <row r="25" spans="1:20" x14ac:dyDescent="0.35">
      <c r="A25" s="5" t="s">
        <v>122</v>
      </c>
      <c r="B25" s="3" t="s">
        <v>44</v>
      </c>
      <c r="C25" s="2">
        <v>31923606</v>
      </c>
      <c r="D25" s="2">
        <v>17121861</v>
      </c>
      <c r="E25" s="3">
        <f t="shared" si="0"/>
        <v>0.53633856400808855</v>
      </c>
      <c r="F25" s="2">
        <v>463797</v>
      </c>
      <c r="G25" s="3">
        <f t="shared" si="1"/>
        <v>1.4528339937537131E-2</v>
      </c>
      <c r="H25" s="2">
        <v>7276158</v>
      </c>
      <c r="I25" s="3">
        <f t="shared" si="2"/>
        <v>0.22792406346576261</v>
      </c>
      <c r="J25" s="2">
        <v>3613719</v>
      </c>
      <c r="K25" s="3">
        <f t="shared" si="3"/>
        <v>0.11319896004229597</v>
      </c>
      <c r="L25" s="2">
        <v>481284</v>
      </c>
      <c r="M25" s="3">
        <f t="shared" si="4"/>
        <v>1.5076116401135887E-2</v>
      </c>
      <c r="N25" s="3">
        <v>40</v>
      </c>
      <c r="O25" s="3">
        <v>14.5</v>
      </c>
      <c r="P25" s="3">
        <f t="shared" si="5"/>
        <v>1.4795546593326581</v>
      </c>
      <c r="Q25" s="3">
        <f t="shared" si="6"/>
        <v>4.0078179138033458E-2</v>
      </c>
      <c r="R25" s="3">
        <f t="shared" si="7"/>
        <v>0.6287560371469314</v>
      </c>
      <c r="S25" s="3">
        <f t="shared" si="8"/>
        <v>0.3122729932201268</v>
      </c>
      <c r="T25" s="3">
        <f t="shared" si="9"/>
        <v>4.1589286623823135E-2</v>
      </c>
    </row>
    <row r="26" spans="1:20" x14ac:dyDescent="0.35">
      <c r="A26" s="5" t="s">
        <v>123</v>
      </c>
      <c r="B26" s="3" t="s">
        <v>45</v>
      </c>
      <c r="C26" s="2">
        <v>32676330</v>
      </c>
      <c r="D26" s="2">
        <v>18077904</v>
      </c>
      <c r="E26" s="3">
        <f t="shared" si="0"/>
        <v>0.55324156660187973</v>
      </c>
      <c r="F26" s="2">
        <v>622920</v>
      </c>
      <c r="G26" s="3">
        <f t="shared" si="1"/>
        <v>1.9063340344524615E-2</v>
      </c>
      <c r="H26" s="2">
        <v>7812426</v>
      </c>
      <c r="I26" s="3">
        <f t="shared" si="2"/>
        <v>0.23908517266167895</v>
      </c>
      <c r="J26" s="2">
        <v>2872392</v>
      </c>
      <c r="K26" s="3">
        <f t="shared" si="3"/>
        <v>8.7904363800953164E-2</v>
      </c>
      <c r="L26" s="2">
        <v>779259</v>
      </c>
      <c r="M26" s="3">
        <f t="shared" si="4"/>
        <v>2.3847812774568013E-2</v>
      </c>
      <c r="N26" s="3">
        <v>40</v>
      </c>
      <c r="O26" s="3">
        <v>10</v>
      </c>
      <c r="P26" s="3">
        <f t="shared" si="5"/>
        <v>2.2129662664075189</v>
      </c>
      <c r="Q26" s="3">
        <f t="shared" si="6"/>
        <v>7.6253361378098461E-2</v>
      </c>
      <c r="R26" s="3">
        <f t="shared" si="7"/>
        <v>0.95634069064671579</v>
      </c>
      <c r="S26" s="3">
        <f t="shared" si="8"/>
        <v>0.35161745520381266</v>
      </c>
      <c r="T26" s="3">
        <f t="shared" si="9"/>
        <v>9.5391251098272054E-2</v>
      </c>
    </row>
    <row r="27" spans="1:20" x14ac:dyDescent="0.35">
      <c r="A27" s="5" t="s">
        <v>124</v>
      </c>
      <c r="B27" s="3" t="s">
        <v>46</v>
      </c>
      <c r="C27" s="2">
        <v>30898311</v>
      </c>
      <c r="D27" s="2">
        <v>26056065</v>
      </c>
      <c r="E27" s="3">
        <f t="shared" si="0"/>
        <v>0.84328444360599519</v>
      </c>
      <c r="F27" s="2">
        <v>413598</v>
      </c>
      <c r="G27" s="3">
        <f t="shared" si="1"/>
        <v>1.3385780213034945E-2</v>
      </c>
      <c r="H27" s="2">
        <v>9965415</v>
      </c>
      <c r="I27" s="3">
        <f t="shared" si="2"/>
        <v>0.32252296897393518</v>
      </c>
      <c r="J27" s="2">
        <v>4735758</v>
      </c>
      <c r="K27" s="3">
        <f t="shared" si="3"/>
        <v>0.15326915442077077</v>
      </c>
      <c r="L27" s="2">
        <v>1797246</v>
      </c>
      <c r="M27" s="3">
        <f t="shared" si="4"/>
        <v>5.8166480361984838E-2</v>
      </c>
      <c r="N27" s="3">
        <v>40</v>
      </c>
      <c r="O27" s="3">
        <v>11</v>
      </c>
      <c r="P27" s="3">
        <f t="shared" si="5"/>
        <v>3.0664888858399824</v>
      </c>
      <c r="Q27" s="3">
        <f t="shared" si="6"/>
        <v>4.8675564411036161E-2</v>
      </c>
      <c r="R27" s="3">
        <f t="shared" si="7"/>
        <v>1.1728107962688552</v>
      </c>
      <c r="S27" s="3">
        <f t="shared" si="8"/>
        <v>0.55734237971189371</v>
      </c>
      <c r="T27" s="3">
        <f t="shared" si="9"/>
        <v>0.21151447404358123</v>
      </c>
    </row>
    <row r="28" spans="1:20" x14ac:dyDescent="0.35">
      <c r="A28" s="5" t="s">
        <v>125</v>
      </c>
      <c r="B28" s="3" t="s">
        <v>47</v>
      </c>
      <c r="C28" s="2">
        <v>29049039</v>
      </c>
      <c r="D28" s="2">
        <v>33770007</v>
      </c>
      <c r="E28" s="3">
        <f t="shared" si="0"/>
        <v>1.1625171834427983</v>
      </c>
      <c r="F28" s="2">
        <v>4770297</v>
      </c>
      <c r="G28" s="3">
        <f t="shared" si="1"/>
        <v>0.1642153119075643</v>
      </c>
      <c r="H28" s="2">
        <v>11876544</v>
      </c>
      <c r="I28" s="3">
        <f t="shared" si="2"/>
        <v>0.40884464370749063</v>
      </c>
      <c r="J28" s="2">
        <v>2912673</v>
      </c>
      <c r="K28" s="3">
        <f t="shared" si="3"/>
        <v>0.10026744774586174</v>
      </c>
      <c r="L28" s="2">
        <v>5007720</v>
      </c>
      <c r="M28" s="3">
        <f t="shared" si="4"/>
        <v>0.1723884910616148</v>
      </c>
      <c r="N28" s="3">
        <v>40</v>
      </c>
      <c r="O28" s="3">
        <v>14.5</v>
      </c>
      <c r="P28" s="3">
        <f t="shared" si="5"/>
        <v>3.2069439543249607</v>
      </c>
      <c r="Q28" s="3">
        <f t="shared" si="6"/>
        <v>0.45300775698638429</v>
      </c>
      <c r="R28" s="3">
        <f t="shared" si="7"/>
        <v>1.1278472929861811</v>
      </c>
      <c r="S28" s="3">
        <f t="shared" si="8"/>
        <v>0.27659985585065305</v>
      </c>
      <c r="T28" s="3">
        <f t="shared" si="9"/>
        <v>0.47555445810100633</v>
      </c>
    </row>
    <row r="29" spans="1:20" x14ac:dyDescent="0.35">
      <c r="A29" s="5" t="s">
        <v>127</v>
      </c>
      <c r="B29" s="3" t="s">
        <v>49</v>
      </c>
      <c r="C29" s="2">
        <v>35368719</v>
      </c>
      <c r="D29" s="2">
        <v>38729964</v>
      </c>
      <c r="E29" s="3">
        <f t="shared" si="0"/>
        <v>1.0950344003128867</v>
      </c>
      <c r="F29" s="2">
        <v>450225</v>
      </c>
      <c r="G29" s="3">
        <f t="shared" si="1"/>
        <v>1.2729468658449292E-2</v>
      </c>
      <c r="H29" s="2">
        <v>10316982</v>
      </c>
      <c r="I29" s="3">
        <f t="shared" si="2"/>
        <v>0.29169792663398414</v>
      </c>
      <c r="J29" s="2">
        <v>3247623</v>
      </c>
      <c r="K29" s="3">
        <f t="shared" si="3"/>
        <v>9.182190058961423E-2</v>
      </c>
      <c r="L29" s="2">
        <v>2857515</v>
      </c>
      <c r="M29" s="3">
        <f t="shared" si="4"/>
        <v>8.0792154219665124E-2</v>
      </c>
      <c r="N29" s="3">
        <v>40</v>
      </c>
      <c r="O29" s="3">
        <v>14.5</v>
      </c>
      <c r="P29" s="3">
        <f t="shared" si="5"/>
        <v>3.0207845525872736</v>
      </c>
      <c r="Q29" s="3">
        <f t="shared" si="6"/>
        <v>3.5115775609515287E-2</v>
      </c>
      <c r="R29" s="3">
        <f t="shared" si="7"/>
        <v>0.80468393554202522</v>
      </c>
      <c r="S29" s="3">
        <f t="shared" si="8"/>
        <v>0.25330179472997033</v>
      </c>
      <c r="T29" s="3">
        <f t="shared" si="9"/>
        <v>0.22287490819217964</v>
      </c>
    </row>
    <row r="30" spans="1:20" x14ac:dyDescent="0.35">
      <c r="A30" s="5" t="s">
        <v>128</v>
      </c>
      <c r="B30" s="3" t="s">
        <v>50</v>
      </c>
      <c r="C30" s="2">
        <v>41182176</v>
      </c>
      <c r="D30" s="2">
        <v>35114976</v>
      </c>
      <c r="E30" s="3">
        <f t="shared" si="0"/>
        <v>0.8526741277585721</v>
      </c>
      <c r="F30" s="2">
        <v>494112</v>
      </c>
      <c r="G30" s="3">
        <f t="shared" si="1"/>
        <v>1.1998200386497303E-2</v>
      </c>
      <c r="H30" s="2">
        <v>11197152</v>
      </c>
      <c r="I30" s="3">
        <f t="shared" si="2"/>
        <v>0.2718931607693581</v>
      </c>
      <c r="J30" s="2">
        <v>4294368</v>
      </c>
      <c r="K30" s="3">
        <f t="shared" si="3"/>
        <v>0.10427734561670564</v>
      </c>
      <c r="L30" s="2">
        <v>2444928</v>
      </c>
      <c r="M30" s="3">
        <f t="shared" si="4"/>
        <v>5.9368596744377958E-2</v>
      </c>
      <c r="N30" s="3">
        <v>40</v>
      </c>
      <c r="O30" s="3">
        <v>14.5</v>
      </c>
      <c r="P30" s="3">
        <f t="shared" si="5"/>
        <v>2.3522044903684747</v>
      </c>
      <c r="Q30" s="3">
        <f t="shared" si="6"/>
        <v>3.3098483824820148E-2</v>
      </c>
      <c r="R30" s="3">
        <f t="shared" si="7"/>
        <v>0.75005009867409134</v>
      </c>
      <c r="S30" s="3">
        <f t="shared" si="8"/>
        <v>0.28766164308056724</v>
      </c>
      <c r="T30" s="3">
        <f t="shared" si="9"/>
        <v>0.16377543929483573</v>
      </c>
    </row>
    <row r="31" spans="1:20" x14ac:dyDescent="0.35">
      <c r="A31" s="5" t="s">
        <v>129</v>
      </c>
      <c r="B31" s="3" t="s">
        <v>51</v>
      </c>
      <c r="C31" s="2">
        <v>39521760</v>
      </c>
      <c r="D31" s="2">
        <v>5319744</v>
      </c>
      <c r="E31" s="3">
        <f t="shared" si="0"/>
        <v>0.13460291242090433</v>
      </c>
      <c r="F31" s="3"/>
      <c r="G31" s="3">
        <f t="shared" si="1"/>
        <v>0</v>
      </c>
      <c r="H31" s="2">
        <v>1885824</v>
      </c>
      <c r="I31" s="3">
        <f t="shared" si="2"/>
        <v>4.7716093615264098E-2</v>
      </c>
      <c r="J31" s="2">
        <v>1200480</v>
      </c>
      <c r="K31" s="3">
        <f t="shared" si="3"/>
        <v>3.0375165478460472E-2</v>
      </c>
      <c r="L31" s="2">
        <v>870432</v>
      </c>
      <c r="M31" s="3">
        <f t="shared" si="4"/>
        <v>2.2024120383302769E-2</v>
      </c>
      <c r="N31" s="3">
        <v>40</v>
      </c>
      <c r="O31" s="3">
        <v>6</v>
      </c>
      <c r="P31" s="3">
        <f t="shared" si="5"/>
        <v>0.8973527494726955</v>
      </c>
      <c r="Q31" s="3">
        <f t="shared" si="6"/>
        <v>0</v>
      </c>
      <c r="R31" s="3">
        <f t="shared" si="7"/>
        <v>0.31810729076842731</v>
      </c>
      <c r="S31" s="3">
        <f t="shared" si="8"/>
        <v>0.20250110318973646</v>
      </c>
      <c r="T31" s="3">
        <f t="shared" si="9"/>
        <v>0.14682746922201848</v>
      </c>
    </row>
    <row r="32" spans="1:20" x14ac:dyDescent="0.35">
      <c r="A32" s="5" t="s">
        <v>130</v>
      </c>
      <c r="B32" s="3" t="s">
        <v>52</v>
      </c>
      <c r="C32" s="2">
        <v>35278752</v>
      </c>
      <c r="D32" s="2">
        <v>47751840</v>
      </c>
      <c r="E32" s="3">
        <f t="shared" si="0"/>
        <v>1.3535580850479065</v>
      </c>
      <c r="F32" s="2">
        <v>881664</v>
      </c>
      <c r="G32" s="3">
        <f t="shared" si="1"/>
        <v>2.4991360238593475E-2</v>
      </c>
      <c r="H32" s="2">
        <v>14408640</v>
      </c>
      <c r="I32" s="3">
        <f t="shared" si="2"/>
        <v>0.40842261086786741</v>
      </c>
      <c r="J32" s="2">
        <v>3118368</v>
      </c>
      <c r="K32" s="3">
        <f t="shared" si="3"/>
        <v>8.8392242446671584E-2</v>
      </c>
      <c r="L32" s="2">
        <v>4903776</v>
      </c>
      <c r="M32" s="3">
        <f t="shared" si="4"/>
        <v>0.13900083540370137</v>
      </c>
      <c r="N32" s="3">
        <v>40</v>
      </c>
      <c r="O32" s="3">
        <v>14.5</v>
      </c>
      <c r="P32" s="3">
        <f t="shared" si="5"/>
        <v>3.7339533380631904</v>
      </c>
      <c r="Q32" s="3">
        <f t="shared" si="6"/>
        <v>6.894168341680959E-2</v>
      </c>
      <c r="R32" s="3">
        <f t="shared" si="7"/>
        <v>1.1266830644630825</v>
      </c>
      <c r="S32" s="3">
        <f t="shared" si="8"/>
        <v>0.24384066881840438</v>
      </c>
      <c r="T32" s="3">
        <f t="shared" si="9"/>
        <v>0.38345058042400376</v>
      </c>
    </row>
    <row r="33" spans="1:20" x14ac:dyDescent="0.35">
      <c r="A33" s="5" t="s">
        <v>131</v>
      </c>
      <c r="B33" s="3" t="s">
        <v>71</v>
      </c>
      <c r="C33" s="2">
        <v>36256416</v>
      </c>
      <c r="D33" s="2">
        <v>21290304</v>
      </c>
      <c r="E33" s="3">
        <f t="shared" si="0"/>
        <v>0.58721479806498245</v>
      </c>
      <c r="F33" s="2">
        <v>425280</v>
      </c>
      <c r="G33" s="3">
        <f t="shared" si="1"/>
        <v>1.1729785977742532E-2</v>
      </c>
      <c r="H33" s="2">
        <v>10271040</v>
      </c>
      <c r="I33" s="3">
        <f t="shared" si="2"/>
        <v>0.28328889430218362</v>
      </c>
      <c r="J33" s="2">
        <v>4003872</v>
      </c>
      <c r="K33" s="3">
        <f t="shared" si="3"/>
        <v>0.11043209565997919</v>
      </c>
      <c r="L33" s="2">
        <v>2417280</v>
      </c>
      <c r="M33" s="3">
        <f t="shared" si="4"/>
        <v>6.667178576062234E-2</v>
      </c>
      <c r="N33" s="3">
        <v>40</v>
      </c>
      <c r="O33" s="3">
        <v>14.5</v>
      </c>
      <c r="P33" s="3">
        <f t="shared" si="5"/>
        <v>1.6199028912137448</v>
      </c>
      <c r="Q33" s="3">
        <f t="shared" si="6"/>
        <v>3.2358030283427673E-2</v>
      </c>
      <c r="R33" s="3">
        <f t="shared" si="7"/>
        <v>0.78148660497154099</v>
      </c>
      <c r="S33" s="3">
        <f t="shared" si="8"/>
        <v>0.30464026388959775</v>
      </c>
      <c r="T33" s="3">
        <f t="shared" si="9"/>
        <v>0.18392216761550989</v>
      </c>
    </row>
    <row r="34" spans="1:20" x14ac:dyDescent="0.35">
      <c r="A34" s="5" t="s">
        <v>132</v>
      </c>
      <c r="B34" s="3" t="s">
        <v>72</v>
      </c>
      <c r="C34" s="2">
        <v>34445088</v>
      </c>
      <c r="D34" s="2">
        <v>5337504</v>
      </c>
      <c r="E34" s="3">
        <f t="shared" si="0"/>
        <v>0.1549568983536927</v>
      </c>
      <c r="F34" s="3"/>
      <c r="G34" s="3">
        <f t="shared" si="1"/>
        <v>0</v>
      </c>
      <c r="H34" s="2">
        <v>2670336</v>
      </c>
      <c r="I34" s="3">
        <f t="shared" si="2"/>
        <v>7.7524435414419612E-2</v>
      </c>
      <c r="J34" s="2">
        <v>1394112</v>
      </c>
      <c r="K34" s="3">
        <f t="shared" si="3"/>
        <v>4.0473463153875525E-2</v>
      </c>
      <c r="L34" s="2">
        <v>363648</v>
      </c>
      <c r="M34" s="3">
        <f t="shared" si="4"/>
        <v>1.055732532894095E-2</v>
      </c>
      <c r="N34" s="3">
        <v>40</v>
      </c>
      <c r="O34" s="3">
        <v>10</v>
      </c>
      <c r="P34" s="3">
        <f t="shared" si="5"/>
        <v>0.61982759341477078</v>
      </c>
      <c r="Q34" s="3">
        <f t="shared" si="6"/>
        <v>0</v>
      </c>
      <c r="R34" s="3">
        <f t="shared" si="7"/>
        <v>0.31009774165767845</v>
      </c>
      <c r="S34" s="3">
        <f t="shared" si="8"/>
        <v>0.1618938526155021</v>
      </c>
      <c r="T34" s="3">
        <f t="shared" si="9"/>
        <v>4.2229301315763801E-2</v>
      </c>
    </row>
    <row r="35" spans="1:20" x14ac:dyDescent="0.35">
      <c r="A35" s="5" t="s">
        <v>136</v>
      </c>
      <c r="B35" s="3" t="s">
        <v>55</v>
      </c>
      <c r="C35" s="2">
        <v>29381376</v>
      </c>
      <c r="D35" s="3"/>
      <c r="E35" s="3">
        <f t="shared" si="0"/>
        <v>0</v>
      </c>
      <c r="F35" s="3"/>
      <c r="G35" s="3">
        <f t="shared" si="1"/>
        <v>0</v>
      </c>
      <c r="H35" s="3"/>
      <c r="I35" s="3">
        <f t="shared" si="2"/>
        <v>0</v>
      </c>
      <c r="J35" s="3"/>
      <c r="K35" s="3">
        <f t="shared" si="3"/>
        <v>0</v>
      </c>
      <c r="L35" s="3"/>
      <c r="M35" s="3">
        <f t="shared" si="4"/>
        <v>0</v>
      </c>
      <c r="N35" s="3">
        <v>40</v>
      </c>
      <c r="O35" s="3">
        <v>11</v>
      </c>
      <c r="P35" s="3">
        <f t="shared" si="5"/>
        <v>0</v>
      </c>
      <c r="Q35" s="3">
        <f t="shared" si="6"/>
        <v>0</v>
      </c>
      <c r="R35" s="3">
        <f t="shared" si="7"/>
        <v>0</v>
      </c>
      <c r="S35" s="3">
        <f t="shared" si="8"/>
        <v>0</v>
      </c>
      <c r="T35" s="3">
        <f t="shared" si="9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week1</vt:lpstr>
      <vt:lpstr>week2</vt:lpstr>
      <vt:lpstr>week3</vt:lpstr>
      <vt:lpstr>week4</vt:lpstr>
      <vt:lpstr>week5</vt:lpstr>
      <vt:lpstr>week6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Daniele Alberoni</cp:lastModifiedBy>
  <dcterms:created xsi:type="dcterms:W3CDTF">2023-08-04T20:04:16Z</dcterms:created>
  <dcterms:modified xsi:type="dcterms:W3CDTF">2024-11-15T13:47:15Z</dcterms:modified>
</cp:coreProperties>
</file>