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o-my.sharepoint.com/personal/yogesh_kumar2_studio_unibo_it/Documents/PhD work/CNR-ITM/M-1/Result/RO and NF meta data/Meta Data/CR/"/>
    </mc:Choice>
  </mc:AlternateContent>
  <xr:revisionPtr revIDLastSave="614" documentId="8_{92760739-09DF-FB49-AF1F-03BF4B30CDB1}" xr6:coauthVersionLast="47" xr6:coauthVersionMax="47" xr10:uidLastSave="{5970EDA4-B23B-3F44-86B8-D1C8F3783838}"/>
  <bookViews>
    <workbookView xWindow="14760" yWindow="900" windowWidth="14480" windowHeight="18080" activeTab="1" xr2:uid="{40CB4FE8-3F24-6146-A882-D1CF0FB44287}"/>
  </bookViews>
  <sheets>
    <sheet name="Raw (color)" sheetId="6" r:id="rId1"/>
    <sheet name="Physicochemical parameters(raw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6" l="1"/>
  <c r="L45" i="6"/>
  <c r="K45" i="6"/>
  <c r="J45" i="6"/>
  <c r="I45" i="6"/>
  <c r="H45" i="6"/>
  <c r="G45" i="6"/>
  <c r="F45" i="6"/>
  <c r="E45" i="6"/>
  <c r="D45" i="6"/>
  <c r="M41" i="6"/>
  <c r="L41" i="6"/>
  <c r="K41" i="6"/>
  <c r="J41" i="6"/>
  <c r="I41" i="6"/>
  <c r="H41" i="6"/>
  <c r="G41" i="6"/>
  <c r="F41" i="6"/>
  <c r="E41" i="6"/>
  <c r="D41" i="6"/>
  <c r="M38" i="6"/>
  <c r="L38" i="6"/>
  <c r="K38" i="6"/>
  <c r="J38" i="6"/>
  <c r="I38" i="6"/>
  <c r="H38" i="6"/>
  <c r="G38" i="6"/>
  <c r="F38" i="6"/>
  <c r="E38" i="6"/>
  <c r="D38" i="6"/>
  <c r="M35" i="6"/>
  <c r="L35" i="6"/>
  <c r="K35" i="6"/>
  <c r="J35" i="6"/>
  <c r="I35" i="6"/>
  <c r="H35" i="6"/>
  <c r="G35" i="6"/>
  <c r="F35" i="6"/>
  <c r="E35" i="6"/>
  <c r="D35" i="6"/>
  <c r="M31" i="6"/>
  <c r="L31" i="6"/>
  <c r="K31" i="6"/>
  <c r="J31" i="6"/>
  <c r="I31" i="6"/>
  <c r="H31" i="6"/>
  <c r="G31" i="6"/>
  <c r="F31" i="6"/>
  <c r="E31" i="6"/>
  <c r="D31" i="6"/>
  <c r="M28" i="6"/>
  <c r="L28" i="6"/>
  <c r="K28" i="6"/>
  <c r="J28" i="6"/>
  <c r="I28" i="6"/>
  <c r="H28" i="6"/>
  <c r="G28" i="6"/>
  <c r="F28" i="6"/>
  <c r="E28" i="6"/>
  <c r="D28" i="6"/>
  <c r="M25" i="6"/>
  <c r="L25" i="6"/>
  <c r="K25" i="6"/>
  <c r="J25" i="6"/>
  <c r="I25" i="6"/>
  <c r="H25" i="6"/>
  <c r="G25" i="6"/>
  <c r="F25" i="6"/>
  <c r="E25" i="6"/>
  <c r="D25" i="6"/>
  <c r="M21" i="6"/>
  <c r="L21" i="6"/>
  <c r="K21" i="6"/>
  <c r="J21" i="6"/>
  <c r="I21" i="6"/>
  <c r="H21" i="6"/>
  <c r="G21" i="6"/>
  <c r="F21" i="6"/>
  <c r="E21" i="6"/>
  <c r="D21" i="6"/>
  <c r="M18" i="6"/>
  <c r="L18" i="6"/>
  <c r="K18" i="6"/>
  <c r="J18" i="6"/>
  <c r="I18" i="6"/>
  <c r="H18" i="6"/>
  <c r="G18" i="6"/>
  <c r="F18" i="6"/>
  <c r="E18" i="6"/>
  <c r="D18" i="6"/>
  <c r="M15" i="6"/>
  <c r="L15" i="6"/>
  <c r="K15" i="6"/>
  <c r="J15" i="6"/>
  <c r="I15" i="6"/>
  <c r="H15" i="6"/>
  <c r="G15" i="6"/>
  <c r="F15" i="6"/>
  <c r="E15" i="6"/>
  <c r="D15" i="6"/>
  <c r="M11" i="6"/>
  <c r="L11" i="6"/>
  <c r="K11" i="6"/>
  <c r="J11" i="6"/>
  <c r="I11" i="6"/>
  <c r="H11" i="6"/>
  <c r="G11" i="6"/>
  <c r="F11" i="6"/>
  <c r="E11" i="6"/>
  <c r="D11" i="6"/>
  <c r="M8" i="6"/>
  <c r="L8" i="6"/>
  <c r="K8" i="6"/>
  <c r="J8" i="6"/>
  <c r="I8" i="6"/>
  <c r="H8" i="6"/>
  <c r="G8" i="6"/>
  <c r="F8" i="6"/>
  <c r="E8" i="6"/>
  <c r="D8" i="6"/>
  <c r="E5" i="6"/>
  <c r="F5" i="6"/>
  <c r="G5" i="6"/>
  <c r="H5" i="6"/>
  <c r="I5" i="6"/>
  <c r="J5" i="6"/>
  <c r="K5" i="6"/>
  <c r="L5" i="6"/>
  <c r="M5" i="6"/>
  <c r="D5" i="6"/>
</calcChain>
</file>

<file path=xl/sharedStrings.xml><?xml version="1.0" encoding="utf-8"?>
<sst xmlns="http://schemas.openxmlformats.org/spreadsheetml/2006/main" count="122" uniqueCount="58">
  <si>
    <t>Name</t>
  </si>
  <si>
    <t>A420</t>
  </si>
  <si>
    <t>A520</t>
  </si>
  <si>
    <t>A620</t>
  </si>
  <si>
    <t>Intensity</t>
  </si>
  <si>
    <t>Tone</t>
  </si>
  <si>
    <t>Chroma</t>
  </si>
  <si>
    <t>Hue (°)</t>
  </si>
  <si>
    <t>L</t>
  </si>
  <si>
    <t>a</t>
  </si>
  <si>
    <t>b</t>
  </si>
  <si>
    <t>RO-SE</t>
  </si>
  <si>
    <t>HL</t>
  </si>
  <si>
    <t>TS 40</t>
  </si>
  <si>
    <t>NF 99</t>
  </si>
  <si>
    <t>C</t>
  </si>
  <si>
    <t>Alcol~~%</t>
  </si>
  <si>
    <t>Gluc/Frut~~g/L</t>
  </si>
  <si>
    <t>Zuccheri rid.~~g/l</t>
  </si>
  <si>
    <t>Estratto secco~~g/L</t>
  </si>
  <si>
    <t>Densità</t>
  </si>
  <si>
    <t>Acidità tot.~~g/L</t>
  </si>
  <si>
    <t>pH</t>
  </si>
  <si>
    <t>Acidità vol.~~g/L</t>
  </si>
  <si>
    <t>Malico~~g/L</t>
  </si>
  <si>
    <t>Lattico~~g/L</t>
  </si>
  <si>
    <t>Glucosio~~g/L</t>
  </si>
  <si>
    <t>Fruttosio~~g/L</t>
  </si>
  <si>
    <t>Tartarico~~g/L</t>
  </si>
  <si>
    <t>Potassio~~mg/L</t>
  </si>
  <si>
    <t>Citrico~~g/L</t>
  </si>
  <si>
    <t>Succinico~~g/L</t>
  </si>
  <si>
    <t>Glicerina~~g/L</t>
  </si>
  <si>
    <t>Ceneri~~g/L</t>
  </si>
  <si>
    <t>Metanolo~~mg/L</t>
  </si>
  <si>
    <t>Catechine~~mg/L</t>
  </si>
  <si>
    <t>Alcohol (% v/v)</t>
  </si>
  <si>
    <t>Reducing sugar (g/L)</t>
  </si>
  <si>
    <t>Dry extract (g/L)</t>
  </si>
  <si>
    <t>Total acidity (g/L)</t>
  </si>
  <si>
    <t>Volatile acidity (g/L)</t>
  </si>
  <si>
    <t>Malic acid (g/L)</t>
  </si>
  <si>
    <t>Lactic acid (g/L)</t>
  </si>
  <si>
    <t>Glucose (g/L)</t>
  </si>
  <si>
    <t>Fructose (g/L)</t>
  </si>
  <si>
    <t>Tartaric acid (g/L)</t>
  </si>
  <si>
    <t>Citric acid (g/L)</t>
  </si>
  <si>
    <t>Succinic acid (g/L)</t>
  </si>
  <si>
    <t>SD</t>
  </si>
  <si>
    <t>DW (RAD)</t>
  </si>
  <si>
    <t>Original wine</t>
  </si>
  <si>
    <t>RAD</t>
  </si>
  <si>
    <t>Density</t>
  </si>
  <si>
    <t>Potassium</t>
  </si>
  <si>
    <t>Glycerin</t>
  </si>
  <si>
    <t>Ash</t>
  </si>
  <si>
    <t>Retentate</t>
  </si>
  <si>
    <t>Permeate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</si>
</sst>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55EA0-F9AA-1A40-808B-D696DCBDA495}">
  <dimension ref="A2:M45"/>
  <sheetViews>
    <sheetView workbookViewId="0">
      <selection sqref="A1:XFD1048576"/>
    </sheetView>
  </sheetViews>
  <sheetFormatPr baseColWidth="10" defaultColWidth="11" defaultRowHeight="16" x14ac:dyDescent="0.2"/>
  <cols>
    <col min="4" max="13" width="12.6640625" bestFit="1" customWidth="1"/>
  </cols>
  <sheetData>
    <row r="2" spans="1:13" x14ac:dyDescent="0.2"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</row>
    <row r="3" spans="1:13" x14ac:dyDescent="0.2">
      <c r="A3">
        <v>1</v>
      </c>
      <c r="B3" s="5" t="s">
        <v>11</v>
      </c>
      <c r="C3" t="s">
        <v>56</v>
      </c>
      <c r="D3">
        <v>0.41599999999999998</v>
      </c>
      <c r="E3">
        <v>5.2999999999999999E-2</v>
      </c>
      <c r="F3">
        <v>-2.8000000000000001E-2</v>
      </c>
      <c r="G3">
        <v>0.441</v>
      </c>
      <c r="H3">
        <v>7.8490000000000002</v>
      </c>
      <c r="I3">
        <v>30.46</v>
      </c>
      <c r="J3">
        <v>92.82</v>
      </c>
      <c r="K3">
        <v>97.6</v>
      </c>
      <c r="L3">
        <v>-1.61</v>
      </c>
      <c r="M3">
        <v>30.42</v>
      </c>
    </row>
    <row r="4" spans="1:13" x14ac:dyDescent="0.2">
      <c r="A4">
        <v>1</v>
      </c>
      <c r="B4" s="5"/>
      <c r="C4" t="s">
        <v>56</v>
      </c>
      <c r="D4">
        <v>0.42599999999999999</v>
      </c>
      <c r="E4">
        <v>5.8999999999999997E-2</v>
      </c>
      <c r="F4">
        <v>-2.1000000000000001E-2</v>
      </c>
      <c r="G4">
        <v>0.46400000000000002</v>
      </c>
      <c r="H4">
        <v>7.22</v>
      </c>
      <c r="I4">
        <v>30.66</v>
      </c>
      <c r="J4">
        <v>92.82</v>
      </c>
      <c r="K4">
        <v>96.9</v>
      </c>
      <c r="L4">
        <v>-1.54</v>
      </c>
      <c r="M4">
        <v>30.63</v>
      </c>
    </row>
    <row r="5" spans="1:13" x14ac:dyDescent="0.2">
      <c r="B5" s="5"/>
      <c r="C5" t="s">
        <v>48</v>
      </c>
      <c r="D5" s="3">
        <f>_xlfn.STDEV.S(D3:D4)</f>
        <v>7.0710678118654814E-3</v>
      </c>
      <c r="E5" s="3">
        <f t="shared" ref="E5:M5" si="0">_xlfn.STDEV.S(E3:E4)</f>
        <v>4.242640687119284E-3</v>
      </c>
      <c r="F5" s="3">
        <f t="shared" si="0"/>
        <v>4.9497474683058325E-3</v>
      </c>
      <c r="G5" s="3">
        <f t="shared" si="0"/>
        <v>1.6263455967290608E-2</v>
      </c>
      <c r="H5" s="3">
        <f t="shared" si="0"/>
        <v>0.44477016536633873</v>
      </c>
      <c r="I5" s="3">
        <f t="shared" si="0"/>
        <v>0.141421356237309</v>
      </c>
      <c r="J5" s="3">
        <f t="shared" si="0"/>
        <v>0</v>
      </c>
      <c r="K5" s="3">
        <f t="shared" si="0"/>
        <v>0.49497474683057524</v>
      </c>
      <c r="L5" s="3">
        <f t="shared" si="0"/>
        <v>4.9497474683058366E-2</v>
      </c>
      <c r="M5" s="3">
        <f t="shared" si="0"/>
        <v>0.14849242404917307</v>
      </c>
    </row>
    <row r="6" spans="1:13" x14ac:dyDescent="0.2">
      <c r="A6">
        <v>2</v>
      </c>
      <c r="B6" s="5"/>
      <c r="C6" t="s">
        <v>57</v>
      </c>
      <c r="D6">
        <v>0.04</v>
      </c>
      <c r="E6">
        <v>4.0000000000000001E-3</v>
      </c>
      <c r="F6">
        <v>2E-3</v>
      </c>
      <c r="G6">
        <v>4.5999999999999999E-2</v>
      </c>
      <c r="H6">
        <v>10</v>
      </c>
      <c r="I6">
        <v>5.0999999999999996</v>
      </c>
      <c r="J6">
        <v>107.14</v>
      </c>
      <c r="K6">
        <v>99.2</v>
      </c>
      <c r="L6">
        <v>-1.48</v>
      </c>
      <c r="M6">
        <v>4.88</v>
      </c>
    </row>
    <row r="7" spans="1:13" x14ac:dyDescent="0.2">
      <c r="A7">
        <v>2</v>
      </c>
      <c r="B7" s="5"/>
      <c r="C7" t="s">
        <v>57</v>
      </c>
      <c r="D7">
        <v>4.5999999999999999E-2</v>
      </c>
      <c r="E7">
        <v>1.2E-2</v>
      </c>
      <c r="F7">
        <v>0.01</v>
      </c>
      <c r="G7">
        <v>6.8000000000000005E-2</v>
      </c>
      <c r="H7">
        <v>3.8330000000000002</v>
      </c>
      <c r="I7">
        <v>5.37</v>
      </c>
      <c r="J7">
        <v>107.14</v>
      </c>
      <c r="K7">
        <v>98.6</v>
      </c>
      <c r="L7">
        <v>-1.58</v>
      </c>
      <c r="M7">
        <v>5.13</v>
      </c>
    </row>
    <row r="8" spans="1:13" x14ac:dyDescent="0.2">
      <c r="B8" s="5"/>
      <c r="C8" t="s">
        <v>48</v>
      </c>
      <c r="D8" s="3">
        <f>_xlfn.STDEV.S(D6:D7)</f>
        <v>4.242640687119284E-3</v>
      </c>
      <c r="E8" s="3">
        <f t="shared" ref="E8" si="1">_xlfn.STDEV.S(E6:E7)</f>
        <v>5.6568542494923818E-3</v>
      </c>
      <c r="F8" s="3">
        <f t="shared" ref="F8" si="2">_xlfn.STDEV.S(F6:F7)</f>
        <v>5.656854249492381E-3</v>
      </c>
      <c r="G8" s="3">
        <f t="shared" ref="G8" si="3">_xlfn.STDEV.S(G6:G7)</f>
        <v>1.5556349186104046E-2</v>
      </c>
      <c r="H8" s="3">
        <f t="shared" ref="H8" si="4">_xlfn.STDEV.S(H6:H7)</f>
        <v>4.3607275195774386</v>
      </c>
      <c r="I8" s="3">
        <f t="shared" ref="I8" si="5">_xlfn.STDEV.S(I6:I7)</f>
        <v>0.19091883092036815</v>
      </c>
      <c r="J8" s="3">
        <f t="shared" ref="J8" si="6">_xlfn.STDEV.S(J6:J7)</f>
        <v>0</v>
      </c>
      <c r="K8" s="3">
        <f t="shared" ref="K8" si="7">_xlfn.STDEV.S(K6:K7)</f>
        <v>0.42426406871193451</v>
      </c>
      <c r="L8" s="3">
        <f t="shared" ref="L8" si="8">_xlfn.STDEV.S(L6:L7)</f>
        <v>7.0710678118654821E-2</v>
      </c>
      <c r="M8" s="3">
        <f t="shared" ref="M8" si="9">_xlfn.STDEV.S(M6:M7)</f>
        <v>0.17677669529663689</v>
      </c>
    </row>
    <row r="9" spans="1:13" x14ac:dyDescent="0.2">
      <c r="A9">
        <v>3</v>
      </c>
      <c r="B9" s="5"/>
      <c r="C9" t="s">
        <v>49</v>
      </c>
      <c r="D9" s="1">
        <v>0.16200000000000001</v>
      </c>
      <c r="E9" s="1">
        <v>2.9000000000000001E-2</v>
      </c>
      <c r="F9" s="1">
        <v>4.0000000000000001E-3</v>
      </c>
      <c r="G9" s="1">
        <v>0.19500000000000001</v>
      </c>
      <c r="H9" s="1">
        <v>5.5860000000000003</v>
      </c>
      <c r="I9" s="1">
        <v>15.11</v>
      </c>
      <c r="J9" s="1">
        <v>101.41</v>
      </c>
      <c r="K9" s="1">
        <v>97.2</v>
      </c>
      <c r="L9" s="1">
        <v>-2.99</v>
      </c>
      <c r="M9" s="1">
        <v>14.81</v>
      </c>
    </row>
    <row r="10" spans="1:13" x14ac:dyDescent="0.2">
      <c r="A10">
        <v>3</v>
      </c>
      <c r="B10" s="5"/>
      <c r="C10" t="s">
        <v>49</v>
      </c>
      <c r="D10" s="1">
        <v>0.16200000000000001</v>
      </c>
      <c r="E10" s="1">
        <v>0.03</v>
      </c>
      <c r="F10" s="1">
        <v>4.0000000000000001E-3</v>
      </c>
      <c r="G10" s="1">
        <v>0.19600000000000001</v>
      </c>
      <c r="H10" s="1">
        <v>5.4</v>
      </c>
      <c r="I10" s="1">
        <v>15.2</v>
      </c>
      <c r="J10" s="1">
        <v>101.41</v>
      </c>
      <c r="K10" s="1">
        <v>97.1</v>
      </c>
      <c r="L10" s="1">
        <v>-2.98</v>
      </c>
      <c r="M10" s="1">
        <v>14.91</v>
      </c>
    </row>
    <row r="11" spans="1:13" x14ac:dyDescent="0.2">
      <c r="B11" s="2"/>
      <c r="C11" t="s">
        <v>48</v>
      </c>
      <c r="D11" s="3">
        <f>_xlfn.STDEV.S(D9:D10)</f>
        <v>0</v>
      </c>
      <c r="E11" s="3">
        <f t="shared" ref="E11" si="10">_xlfn.STDEV.S(E9:E10)</f>
        <v>7.0710678118654567E-4</v>
      </c>
      <c r="F11" s="3">
        <f t="shared" ref="F11" si="11">_xlfn.STDEV.S(F9:F10)</f>
        <v>0</v>
      </c>
      <c r="G11" s="3">
        <f t="shared" ref="G11" si="12">_xlfn.STDEV.S(G9:G10)</f>
        <v>7.0710678118654816E-4</v>
      </c>
      <c r="H11" s="3">
        <f t="shared" ref="H11" si="13">_xlfn.STDEV.S(H9:H10)</f>
        <v>0.13152186130069779</v>
      </c>
      <c r="I11" s="3">
        <f t="shared" ref="I11" si="14">_xlfn.STDEV.S(I9:I10)</f>
        <v>6.3639610306789177E-2</v>
      </c>
      <c r="J11" s="3">
        <f t="shared" ref="J11" si="15">_xlfn.STDEV.S(J9:J10)</f>
        <v>0</v>
      </c>
      <c r="K11" s="3">
        <f t="shared" ref="K11" si="16">_xlfn.STDEV.S(K9:K10)</f>
        <v>7.0710678118660789E-2</v>
      </c>
      <c r="L11" s="3">
        <f t="shared" ref="L11" si="17">_xlfn.STDEV.S(L9:L10)</f>
        <v>7.0710678118656384E-3</v>
      </c>
      <c r="M11" s="3">
        <f t="shared" ref="M11" si="18">_xlfn.STDEV.S(M9:M10)</f>
        <v>7.0710678118654502E-2</v>
      </c>
    </row>
    <row r="13" spans="1:13" x14ac:dyDescent="0.2">
      <c r="A13">
        <v>4</v>
      </c>
      <c r="B13" s="5" t="s">
        <v>12</v>
      </c>
      <c r="C13" t="s">
        <v>56</v>
      </c>
      <c r="D13" s="1">
        <v>0.41899999999999998</v>
      </c>
      <c r="E13" s="1">
        <v>0.12</v>
      </c>
      <c r="F13" s="1">
        <v>6.2E-2</v>
      </c>
      <c r="G13" s="1">
        <v>0.60099999999999998</v>
      </c>
      <c r="H13" s="1">
        <v>3.492</v>
      </c>
      <c r="I13" s="1">
        <v>26.3</v>
      </c>
      <c r="J13" s="1">
        <v>97.4</v>
      </c>
      <c r="K13" s="1">
        <v>90.4</v>
      </c>
      <c r="L13" s="1">
        <v>-3.42</v>
      </c>
      <c r="M13" s="1">
        <v>26.07</v>
      </c>
    </row>
    <row r="14" spans="1:13" x14ac:dyDescent="0.2">
      <c r="A14">
        <v>4</v>
      </c>
      <c r="B14" s="5"/>
      <c r="C14" t="s">
        <v>56</v>
      </c>
      <c r="D14" s="1">
        <v>0.41699999999999998</v>
      </c>
      <c r="E14" s="1">
        <v>0.11799999999999999</v>
      </c>
      <c r="F14" s="1">
        <v>6.2E-2</v>
      </c>
      <c r="G14" s="1">
        <v>0.59699999999999998</v>
      </c>
      <c r="H14" s="1">
        <v>3.5339999999999998</v>
      </c>
      <c r="I14" s="1">
        <v>26.25</v>
      </c>
      <c r="J14" s="1">
        <v>97.4</v>
      </c>
      <c r="K14" s="1">
        <v>90.4</v>
      </c>
      <c r="L14" s="1">
        <v>-3.28</v>
      </c>
      <c r="M14" s="1">
        <v>26.04</v>
      </c>
    </row>
    <row r="15" spans="1:13" x14ac:dyDescent="0.2">
      <c r="B15" s="5"/>
      <c r="C15" t="s">
        <v>48</v>
      </c>
      <c r="D15" s="3">
        <f>_xlfn.STDEV.S(D13:D14)</f>
        <v>1.4142135623730963E-3</v>
      </c>
      <c r="E15" s="3">
        <f t="shared" ref="E15" si="19">_xlfn.STDEV.S(E13:E14)</f>
        <v>1.4142135623730963E-3</v>
      </c>
      <c r="F15" s="3">
        <f t="shared" ref="F15" si="20">_xlfn.STDEV.S(F13:F14)</f>
        <v>0</v>
      </c>
      <c r="G15" s="3">
        <f t="shared" ref="G15" si="21">_xlfn.STDEV.S(G13:G14)</f>
        <v>2.8284271247461927E-3</v>
      </c>
      <c r="H15" s="3">
        <f t="shared" ref="H15" si="22">_xlfn.STDEV.S(H13:H14)</f>
        <v>2.9698484809834867E-2</v>
      </c>
      <c r="I15" s="3">
        <f t="shared" ref="I15" si="23">_xlfn.STDEV.S(I13:I14)</f>
        <v>3.5355339059327882E-2</v>
      </c>
      <c r="J15" s="3">
        <f t="shared" ref="J15" si="24">_xlfn.STDEV.S(J13:J14)</f>
        <v>0</v>
      </c>
      <c r="K15" s="3">
        <f t="shared" ref="K15" si="25">_xlfn.STDEV.S(K13:K14)</f>
        <v>0</v>
      </c>
      <c r="L15" s="3">
        <f t="shared" ref="L15" si="26">_xlfn.STDEV.S(L13:L14)</f>
        <v>9.8994949366116733E-2</v>
      </c>
      <c r="M15" s="3">
        <f t="shared" ref="M15" si="27">_xlfn.STDEV.S(M13:M14)</f>
        <v>2.1213203435597228E-2</v>
      </c>
    </row>
    <row r="16" spans="1:13" x14ac:dyDescent="0.2">
      <c r="A16">
        <v>5</v>
      </c>
      <c r="B16" s="5"/>
      <c r="C16" t="s">
        <v>57</v>
      </c>
      <c r="D16" s="1">
        <v>9.4E-2</v>
      </c>
      <c r="E16" s="1">
        <v>3.3000000000000002E-2</v>
      </c>
      <c r="F16" s="1">
        <v>2.5000000000000001E-2</v>
      </c>
      <c r="G16" s="1">
        <v>0.152</v>
      </c>
      <c r="H16" s="1">
        <v>2.8479999999999999</v>
      </c>
      <c r="I16" s="1">
        <v>9.2899999999999991</v>
      </c>
      <c r="J16" s="1">
        <v>107.14</v>
      </c>
      <c r="K16" s="1">
        <v>96.4</v>
      </c>
      <c r="L16" s="1">
        <v>-2.75</v>
      </c>
      <c r="M16" s="1">
        <v>8.8800000000000008</v>
      </c>
    </row>
    <row r="17" spans="1:13" x14ac:dyDescent="0.2">
      <c r="A17">
        <v>5</v>
      </c>
      <c r="B17" s="5"/>
      <c r="C17" t="s">
        <v>57</v>
      </c>
      <c r="D17" s="1">
        <v>9.8000000000000004E-2</v>
      </c>
      <c r="E17" s="1">
        <v>3.6999999999999998E-2</v>
      </c>
      <c r="F17" s="1">
        <v>3.1E-2</v>
      </c>
      <c r="G17" s="1">
        <v>0.16600000000000001</v>
      </c>
      <c r="H17" s="1">
        <v>2.649</v>
      </c>
      <c r="I17" s="1">
        <v>9.18</v>
      </c>
      <c r="J17" s="1">
        <v>107.72</v>
      </c>
      <c r="K17" s="1">
        <v>95.9</v>
      </c>
      <c r="L17" s="1">
        <v>-2.76</v>
      </c>
      <c r="M17" s="1">
        <v>8.75</v>
      </c>
    </row>
    <row r="18" spans="1:13" x14ac:dyDescent="0.2">
      <c r="B18" s="5"/>
      <c r="C18" t="s">
        <v>48</v>
      </c>
      <c r="D18" s="3">
        <f>_xlfn.STDEV.S(D16:D17)</f>
        <v>2.8284271247461927E-3</v>
      </c>
      <c r="E18" s="3">
        <f t="shared" ref="E18" si="28">_xlfn.STDEV.S(E16:E17)</f>
        <v>2.8284271247461879E-3</v>
      </c>
      <c r="F18" s="3">
        <f t="shared" ref="F18" si="29">_xlfn.STDEV.S(F16:F17)</f>
        <v>4.242640687119284E-3</v>
      </c>
      <c r="G18" s="3">
        <f t="shared" ref="G18" si="30">_xlfn.STDEV.S(G16:G17)</f>
        <v>9.8994949366116736E-3</v>
      </c>
      <c r="H18" s="3">
        <f t="shared" ref="H18" si="31">_xlfn.STDEV.S(H16:H17)</f>
        <v>0.14071424945612285</v>
      </c>
      <c r="I18" s="3">
        <f t="shared" ref="I18" si="32">_xlfn.STDEV.S(I16:I17)</f>
        <v>7.7781745930519827E-2</v>
      </c>
      <c r="J18" s="3">
        <f t="shared" ref="J18" si="33">_xlfn.STDEV.S(J16:J17)</f>
        <v>0.41012193308819639</v>
      </c>
      <c r="K18" s="3">
        <f t="shared" ref="K18" si="34">_xlfn.STDEV.S(K16:K17)</f>
        <v>0.35355339059327379</v>
      </c>
      <c r="L18" s="3">
        <f t="shared" ref="L18" si="35">_xlfn.STDEV.S(L16:L17)</f>
        <v>7.0710678118653244E-3</v>
      </c>
      <c r="M18" s="3">
        <f t="shared" ref="M18" si="36">_xlfn.STDEV.S(M16:M17)</f>
        <v>9.1923881554251727E-2</v>
      </c>
    </row>
    <row r="19" spans="1:13" x14ac:dyDescent="0.2">
      <c r="A19">
        <v>6</v>
      </c>
      <c r="B19" s="5"/>
      <c r="C19" t="s">
        <v>49</v>
      </c>
      <c r="D19">
        <v>0.41099999999999998</v>
      </c>
      <c r="E19">
        <v>7.5999999999999998E-2</v>
      </c>
      <c r="F19">
        <v>1.2E-2</v>
      </c>
      <c r="G19">
        <v>0.499</v>
      </c>
      <c r="H19">
        <v>5.4080000000000004</v>
      </c>
      <c r="I19">
        <v>29.98</v>
      </c>
      <c r="J19">
        <v>96.83</v>
      </c>
      <c r="K19">
        <v>94</v>
      </c>
      <c r="L19">
        <v>-3.49</v>
      </c>
      <c r="M19">
        <v>29.77</v>
      </c>
    </row>
    <row r="20" spans="1:13" x14ac:dyDescent="0.2">
      <c r="A20">
        <v>6</v>
      </c>
      <c r="B20" s="5"/>
      <c r="C20" t="s">
        <v>49</v>
      </c>
      <c r="D20">
        <v>0.41199999999999998</v>
      </c>
      <c r="E20">
        <v>8.3000000000000004E-2</v>
      </c>
      <c r="F20">
        <v>1.7000000000000001E-2</v>
      </c>
      <c r="G20">
        <v>0.51200000000000001</v>
      </c>
      <c r="H20">
        <v>4.9640000000000004</v>
      </c>
      <c r="I20">
        <v>29.92</v>
      </c>
      <c r="J20">
        <v>96.26</v>
      </c>
      <c r="K20">
        <v>93.6</v>
      </c>
      <c r="L20">
        <v>-3.38</v>
      </c>
      <c r="M20">
        <v>29.73</v>
      </c>
    </row>
    <row r="21" spans="1:13" x14ac:dyDescent="0.2">
      <c r="B21" s="2"/>
      <c r="C21" t="s">
        <v>48</v>
      </c>
      <c r="D21" s="3">
        <f>_xlfn.STDEV.S(D19:D20)</f>
        <v>7.0710678118654816E-4</v>
      </c>
      <c r="E21" s="3">
        <f t="shared" ref="E21" si="37">_xlfn.STDEV.S(E19:E20)</f>
        <v>4.9497474683058368E-3</v>
      </c>
      <c r="F21" s="3">
        <f t="shared" ref="F21" si="38">_xlfn.STDEV.S(F19:F20)</f>
        <v>3.5355339059327385E-3</v>
      </c>
      <c r="G21" s="3">
        <f t="shared" ref="G21" si="39">_xlfn.STDEV.S(G19:G20)</f>
        <v>9.1923881554251269E-3</v>
      </c>
      <c r="H21" s="3">
        <f t="shared" ref="H21" si="40">_xlfn.STDEV.S(H19:H20)</f>
        <v>0.3139554108468271</v>
      </c>
      <c r="I21" s="3">
        <f t="shared" ref="I21" si="41">_xlfn.STDEV.S(I19:I20)</f>
        <v>4.2426406871191945E-2</v>
      </c>
      <c r="J21" s="3">
        <f t="shared" ref="J21" si="42">_xlfn.STDEV.S(J19:J20)</f>
        <v>0.40305086527632727</v>
      </c>
      <c r="K21" s="3">
        <f t="shared" ref="K21" si="43">_xlfn.STDEV.S(K19:K20)</f>
        <v>0.28284271247462306</v>
      </c>
      <c r="L21" s="3">
        <f t="shared" ref="L21" si="44">_xlfn.STDEV.S(L19:L20)</f>
        <v>7.7781745930520452E-2</v>
      </c>
      <c r="M21" s="3">
        <f t="shared" ref="M21" si="45">_xlfn.STDEV.S(M19:M20)</f>
        <v>2.8284271247461298E-2</v>
      </c>
    </row>
    <row r="23" spans="1:13" x14ac:dyDescent="0.2">
      <c r="A23">
        <v>7</v>
      </c>
      <c r="B23" s="5" t="s">
        <v>13</v>
      </c>
      <c r="C23" t="s">
        <v>56</v>
      </c>
      <c r="D23">
        <v>0.32</v>
      </c>
      <c r="E23">
        <v>9.1999999999999998E-2</v>
      </c>
      <c r="F23">
        <v>3.6999999999999998E-2</v>
      </c>
      <c r="G23">
        <v>0.44900000000000001</v>
      </c>
      <c r="H23">
        <v>3.4780000000000002</v>
      </c>
      <c r="I23">
        <v>20.89</v>
      </c>
      <c r="J23">
        <v>96.26</v>
      </c>
      <c r="K23">
        <v>93.2</v>
      </c>
      <c r="L23">
        <v>-2.2000000000000002</v>
      </c>
      <c r="M23">
        <v>20.77</v>
      </c>
    </row>
    <row r="24" spans="1:13" x14ac:dyDescent="0.2">
      <c r="A24">
        <v>7</v>
      </c>
      <c r="B24" s="5"/>
      <c r="C24" t="s">
        <v>56</v>
      </c>
      <c r="D24">
        <v>0.32600000000000001</v>
      </c>
      <c r="E24">
        <v>9.2999999999999999E-2</v>
      </c>
      <c r="F24">
        <v>3.9E-2</v>
      </c>
      <c r="G24">
        <v>0.45800000000000002</v>
      </c>
      <c r="H24">
        <v>3.5049999999999999</v>
      </c>
      <c r="I24">
        <v>21.11</v>
      </c>
      <c r="J24">
        <v>96.26</v>
      </c>
      <c r="K24">
        <v>93</v>
      </c>
      <c r="L24">
        <v>-2.2599999999999998</v>
      </c>
      <c r="M24">
        <v>20.99</v>
      </c>
    </row>
    <row r="25" spans="1:13" x14ac:dyDescent="0.2">
      <c r="B25" s="5"/>
      <c r="C25" t="s">
        <v>48</v>
      </c>
      <c r="D25" s="3">
        <f>_xlfn.STDEV.S(D23:D24)</f>
        <v>4.2426406871192892E-3</v>
      </c>
      <c r="E25" s="3">
        <f t="shared" ref="E25" si="46">_xlfn.STDEV.S(E23:E24)</f>
        <v>7.0710678118654816E-4</v>
      </c>
      <c r="F25" s="3">
        <f t="shared" ref="F25" si="47">_xlfn.STDEV.S(F23:F24)</f>
        <v>1.4142135623730963E-3</v>
      </c>
      <c r="G25" s="3">
        <f t="shared" ref="G25" si="48">_xlfn.STDEV.S(G23:G24)</f>
        <v>6.3639610306789329E-3</v>
      </c>
      <c r="H25" s="3">
        <f t="shared" ref="H25" si="49">_xlfn.STDEV.S(H23:H24)</f>
        <v>1.9091883092036566E-2</v>
      </c>
      <c r="I25" s="3">
        <f t="shared" ref="I25" si="50">_xlfn.STDEV.S(I23:I24)</f>
        <v>0.15556349186103965</v>
      </c>
      <c r="J25" s="3">
        <f t="shared" ref="J25" si="51">_xlfn.STDEV.S(J23:J24)</f>
        <v>0</v>
      </c>
      <c r="K25" s="3">
        <f t="shared" ref="K25" si="52">_xlfn.STDEV.S(K23:K24)</f>
        <v>0.14142135623731153</v>
      </c>
      <c r="L25" s="3">
        <f t="shared" ref="L25" si="53">_xlfn.STDEV.S(L23:L24)</f>
        <v>4.2426406871192576E-2</v>
      </c>
      <c r="M25" s="3">
        <f t="shared" ref="M25" si="54">_xlfn.STDEV.S(M23:M24)</f>
        <v>0.15556349186103965</v>
      </c>
    </row>
    <row r="26" spans="1:13" x14ac:dyDescent="0.2">
      <c r="A26">
        <v>8</v>
      </c>
      <c r="B26" s="5"/>
      <c r="C26" t="s">
        <v>57</v>
      </c>
      <c r="D26" s="1">
        <v>4.7E-2</v>
      </c>
      <c r="E26" s="1">
        <v>2.1000000000000001E-2</v>
      </c>
      <c r="F26" s="1">
        <v>0.02</v>
      </c>
      <c r="G26" s="1">
        <v>8.7999999999999995E-2</v>
      </c>
      <c r="H26" s="1">
        <v>2.238</v>
      </c>
      <c r="I26" s="1">
        <v>4.1500000000000004</v>
      </c>
      <c r="J26" s="1">
        <v>109.43</v>
      </c>
      <c r="K26" s="1">
        <v>97.6</v>
      </c>
      <c r="L26" s="1">
        <v>-1.39</v>
      </c>
      <c r="M26" s="1">
        <v>3.91</v>
      </c>
    </row>
    <row r="27" spans="1:13" x14ac:dyDescent="0.2">
      <c r="A27">
        <v>8</v>
      </c>
      <c r="B27" s="5"/>
      <c r="C27" t="s">
        <v>57</v>
      </c>
      <c r="D27" s="1">
        <v>4.4999999999999998E-2</v>
      </c>
      <c r="E27" s="1">
        <v>2.3E-2</v>
      </c>
      <c r="F27" s="1">
        <v>1.9E-2</v>
      </c>
      <c r="G27" s="1">
        <v>8.6999999999999994E-2</v>
      </c>
      <c r="H27" s="1">
        <v>1.9570000000000001</v>
      </c>
      <c r="I27" s="1">
        <v>4.1500000000000004</v>
      </c>
      <c r="J27" s="1">
        <v>109.43</v>
      </c>
      <c r="K27" s="1">
        <v>97.5</v>
      </c>
      <c r="L27" s="1">
        <v>-1.38</v>
      </c>
      <c r="M27" s="1">
        <v>3.92</v>
      </c>
    </row>
    <row r="28" spans="1:13" x14ac:dyDescent="0.2">
      <c r="B28" s="5"/>
      <c r="C28" t="s">
        <v>48</v>
      </c>
      <c r="D28" s="3">
        <f>_xlfn.STDEV.S(D26:D27)</f>
        <v>1.4142135623730963E-3</v>
      </c>
      <c r="E28" s="3">
        <f t="shared" ref="E28" si="55">_xlfn.STDEV.S(E26:E27)</f>
        <v>1.4142135623730939E-3</v>
      </c>
      <c r="F28" s="3">
        <f t="shared" ref="F28" si="56">_xlfn.STDEV.S(F26:F27)</f>
        <v>7.0710678118654816E-4</v>
      </c>
      <c r="G28" s="3">
        <f t="shared" ref="G28" si="57">_xlfn.STDEV.S(G26:G27)</f>
        <v>7.0710678118654816E-4</v>
      </c>
      <c r="H28" s="3">
        <f t="shared" ref="H28" si="58">_xlfn.STDEV.S(H26:H27)</f>
        <v>0.19869700551341979</v>
      </c>
      <c r="I28" s="3">
        <f t="shared" ref="I28" si="59">_xlfn.STDEV.S(I26:I27)</f>
        <v>0</v>
      </c>
      <c r="J28" s="3">
        <f t="shared" ref="J28" si="60">_xlfn.STDEV.S(J26:J27)</f>
        <v>0</v>
      </c>
      <c r="K28" s="3">
        <f t="shared" ref="K28" si="61">_xlfn.STDEV.S(K26:K27)</f>
        <v>7.0710678118650741E-2</v>
      </c>
      <c r="L28" s="3">
        <f t="shared" ref="L28" si="62">_xlfn.STDEV.S(L26:L27)</f>
        <v>7.0710678118654814E-3</v>
      </c>
      <c r="M28" s="3">
        <f t="shared" ref="M28" si="63">_xlfn.STDEV.S(M26:M27)</f>
        <v>7.0710678118653244E-3</v>
      </c>
    </row>
    <row r="29" spans="1:13" x14ac:dyDescent="0.2">
      <c r="A29">
        <v>9</v>
      </c>
      <c r="B29" s="5"/>
      <c r="C29" t="s">
        <v>49</v>
      </c>
      <c r="D29" s="1">
        <v>0.39300000000000002</v>
      </c>
      <c r="E29" s="1">
        <v>0.14899999999999999</v>
      </c>
      <c r="F29" s="1">
        <v>0.10299999999999999</v>
      </c>
      <c r="G29" s="1">
        <v>0.64500000000000002</v>
      </c>
      <c r="H29" s="1">
        <v>2.6379999999999999</v>
      </c>
      <c r="I29" s="1">
        <v>21.6</v>
      </c>
      <c r="J29" s="1">
        <v>97.98</v>
      </c>
      <c r="K29" s="1">
        <v>87.8</v>
      </c>
      <c r="L29" s="1">
        <v>-2.97</v>
      </c>
      <c r="M29" s="1">
        <v>21.4</v>
      </c>
    </row>
    <row r="30" spans="1:13" x14ac:dyDescent="0.2">
      <c r="A30">
        <v>9</v>
      </c>
      <c r="B30" s="5"/>
      <c r="C30" t="s">
        <v>49</v>
      </c>
      <c r="D30" s="1">
        <v>0.39600000000000002</v>
      </c>
      <c r="E30" s="1">
        <v>0.153</v>
      </c>
      <c r="F30" s="1">
        <v>0.1</v>
      </c>
      <c r="G30" s="1">
        <v>0.64900000000000002</v>
      </c>
      <c r="H30" s="1">
        <v>2.5880000000000001</v>
      </c>
      <c r="I30" s="1">
        <v>21.53</v>
      </c>
      <c r="J30" s="1">
        <v>97.98</v>
      </c>
      <c r="K30" s="1">
        <v>87.8</v>
      </c>
      <c r="L30" s="1">
        <v>-2.91</v>
      </c>
      <c r="M30" s="1">
        <v>21.33</v>
      </c>
    </row>
    <row r="31" spans="1:13" x14ac:dyDescent="0.2">
      <c r="B31" s="2"/>
      <c r="C31" t="s">
        <v>48</v>
      </c>
      <c r="D31" s="3">
        <f>_xlfn.STDEV.S(D29:D30)</f>
        <v>2.1213203435596446E-3</v>
      </c>
      <c r="E31" s="3">
        <f t="shared" ref="E31" si="64">_xlfn.STDEV.S(E29:E30)</f>
        <v>2.8284271247461927E-3</v>
      </c>
      <c r="F31" s="3">
        <f t="shared" ref="F31" si="65">_xlfn.STDEV.S(F29:F30)</f>
        <v>2.1213203435596346E-3</v>
      </c>
      <c r="G31" s="3">
        <f t="shared" ref="G31" si="66">_xlfn.STDEV.S(G29:G30)</f>
        <v>2.8284271247461927E-3</v>
      </c>
      <c r="H31" s="3">
        <f t="shared" ref="H31" si="67">_xlfn.STDEV.S(H29:H30)</f>
        <v>3.5355339059327251E-2</v>
      </c>
      <c r="I31" s="3">
        <f t="shared" ref="I31" si="68">_xlfn.STDEV.S(I29:I30)</f>
        <v>4.9497474683058526E-2</v>
      </c>
      <c r="J31" s="3">
        <f t="shared" ref="J31" si="69">_xlfn.STDEV.S(J29:J30)</f>
        <v>0</v>
      </c>
      <c r="K31" s="3">
        <f t="shared" ref="K31" si="70">_xlfn.STDEV.S(K29:K30)</f>
        <v>0</v>
      </c>
      <c r="L31" s="3">
        <f t="shared" ref="L31" si="71">_xlfn.STDEV.S(L29:L30)</f>
        <v>4.2426406871192889E-2</v>
      </c>
      <c r="M31" s="3">
        <f t="shared" ref="M31" si="72">_xlfn.STDEV.S(M29:M30)</f>
        <v>4.9497474683058526E-2</v>
      </c>
    </row>
    <row r="33" spans="1:13" x14ac:dyDescent="0.2">
      <c r="A33">
        <v>10</v>
      </c>
      <c r="B33" s="5" t="s">
        <v>14</v>
      </c>
      <c r="C33" t="s">
        <v>56</v>
      </c>
      <c r="D33">
        <v>0.38200000000000001</v>
      </c>
      <c r="E33">
        <v>8.5000000000000006E-2</v>
      </c>
      <c r="F33">
        <v>2.5000000000000001E-2</v>
      </c>
      <c r="G33">
        <v>0.49199999999999999</v>
      </c>
      <c r="H33">
        <v>4.4939999999999998</v>
      </c>
      <c r="I33">
        <v>26.36</v>
      </c>
      <c r="J33">
        <v>97.4</v>
      </c>
      <c r="K33">
        <v>93.5</v>
      </c>
      <c r="L33">
        <v>-3.44</v>
      </c>
      <c r="M33">
        <v>26.14</v>
      </c>
    </row>
    <row r="34" spans="1:13" x14ac:dyDescent="0.2">
      <c r="A34">
        <v>10</v>
      </c>
      <c r="B34" s="5"/>
      <c r="C34" t="s">
        <v>56</v>
      </c>
      <c r="D34">
        <v>0.377</v>
      </c>
      <c r="E34">
        <v>8.5999999999999993E-2</v>
      </c>
      <c r="F34">
        <v>2.7E-2</v>
      </c>
      <c r="G34">
        <v>0.49</v>
      </c>
      <c r="H34">
        <v>4.3840000000000003</v>
      </c>
      <c r="I34">
        <v>26.21</v>
      </c>
      <c r="J34">
        <v>97.4</v>
      </c>
      <c r="K34">
        <v>93.4</v>
      </c>
      <c r="L34">
        <v>-3.32</v>
      </c>
      <c r="M34">
        <v>26</v>
      </c>
    </row>
    <row r="35" spans="1:13" x14ac:dyDescent="0.2">
      <c r="B35" s="5"/>
      <c r="C35" t="s">
        <v>48</v>
      </c>
      <c r="D35" s="3">
        <f>_xlfn.STDEV.S(D33:D34)</f>
        <v>3.5355339059327407E-3</v>
      </c>
      <c r="E35" s="3">
        <f t="shared" ref="E35" si="73">_xlfn.STDEV.S(E33:E34)</f>
        <v>7.071067811865383E-4</v>
      </c>
      <c r="F35" s="3">
        <f t="shared" ref="F35" si="74">_xlfn.STDEV.S(F33:F34)</f>
        <v>1.4142135623730939E-3</v>
      </c>
      <c r="G35" s="3">
        <f t="shared" ref="G35" si="75">_xlfn.STDEV.S(G33:G34)</f>
        <v>1.4142135623730963E-3</v>
      </c>
      <c r="H35" s="3">
        <f t="shared" ref="H35" si="76">_xlfn.STDEV.S(H33:H34)</f>
        <v>7.7781745930519827E-2</v>
      </c>
      <c r="I35" s="3">
        <f t="shared" ref="I35" si="77">_xlfn.STDEV.S(I33:I34)</f>
        <v>0.10606601717798111</v>
      </c>
      <c r="J35" s="3">
        <f t="shared" ref="J35" si="78">_xlfn.STDEV.S(J33:J34)</f>
        <v>0</v>
      </c>
      <c r="K35" s="3">
        <f t="shared" ref="K35" si="79">_xlfn.STDEV.S(K33:K34)</f>
        <v>7.0710678118650741E-2</v>
      </c>
      <c r="L35" s="3">
        <f t="shared" ref="L35" si="80">_xlfn.STDEV.S(L33:L34)</f>
        <v>8.4852813742385777E-2</v>
      </c>
      <c r="M35" s="3">
        <f t="shared" ref="M35" si="81">_xlfn.STDEV.S(M33:M34)</f>
        <v>9.8994949366117052E-2</v>
      </c>
    </row>
    <row r="36" spans="1:13" x14ac:dyDescent="0.2">
      <c r="A36">
        <v>11</v>
      </c>
      <c r="B36" s="5"/>
      <c r="C36" t="s">
        <v>57</v>
      </c>
      <c r="D36">
        <v>0.126</v>
      </c>
      <c r="E36">
        <v>7.8E-2</v>
      </c>
      <c r="F36">
        <v>6.9000000000000006E-2</v>
      </c>
      <c r="G36">
        <v>0.27300000000000002</v>
      </c>
      <c r="H36">
        <v>1.615</v>
      </c>
      <c r="I36">
        <v>7.25</v>
      </c>
      <c r="J36">
        <v>105.42</v>
      </c>
      <c r="K36">
        <v>92.7</v>
      </c>
      <c r="L36">
        <v>-1.95</v>
      </c>
      <c r="M36">
        <v>6.98</v>
      </c>
    </row>
    <row r="37" spans="1:13" x14ac:dyDescent="0.2">
      <c r="A37">
        <v>11</v>
      </c>
      <c r="B37" s="5"/>
      <c r="C37" t="s">
        <v>57</v>
      </c>
      <c r="D37">
        <v>0.129</v>
      </c>
      <c r="E37">
        <v>8.1000000000000003E-2</v>
      </c>
      <c r="F37">
        <v>7.0999999999999994E-2</v>
      </c>
      <c r="G37">
        <v>0.28100000000000003</v>
      </c>
      <c r="H37">
        <v>1.593</v>
      </c>
      <c r="I37">
        <v>7.26</v>
      </c>
      <c r="J37">
        <v>105.42</v>
      </c>
      <c r="K37">
        <v>92.6</v>
      </c>
      <c r="L37">
        <v>-1.9</v>
      </c>
      <c r="M37">
        <v>7.01</v>
      </c>
    </row>
    <row r="38" spans="1:13" x14ac:dyDescent="0.2">
      <c r="B38" s="5"/>
      <c r="C38" t="s">
        <v>48</v>
      </c>
      <c r="D38" s="3">
        <f>_xlfn.STDEV.S(D36:D37)</f>
        <v>2.1213203435596446E-3</v>
      </c>
      <c r="E38" s="3">
        <f t="shared" ref="E38" si="82">_xlfn.STDEV.S(E36:E37)</f>
        <v>2.1213203435596446E-3</v>
      </c>
      <c r="F38" s="3">
        <f t="shared" ref="F38" si="83">_xlfn.STDEV.S(F36:F37)</f>
        <v>1.4142135623730866E-3</v>
      </c>
      <c r="G38" s="3">
        <f t="shared" ref="G38" si="84">_xlfn.STDEV.S(G36:G37)</f>
        <v>5.6568542494923853E-3</v>
      </c>
      <c r="H38" s="3">
        <f t="shared" ref="H38" si="85">_xlfn.STDEV.S(H36:H37)</f>
        <v>1.555634918610406E-2</v>
      </c>
      <c r="I38" s="3">
        <f t="shared" ref="I38" si="86">_xlfn.STDEV.S(I36:I37)</f>
        <v>7.0710678118653244E-3</v>
      </c>
      <c r="J38" s="3">
        <f t="shared" ref="J38" si="87">_xlfn.STDEV.S(J36:J37)</f>
        <v>0</v>
      </c>
      <c r="K38" s="3">
        <f t="shared" ref="K38" si="88">_xlfn.STDEV.S(K36:K37)</f>
        <v>7.0710678118660789E-2</v>
      </c>
      <c r="L38" s="3">
        <f t="shared" ref="L38" si="89">_xlfn.STDEV.S(L36:L37)</f>
        <v>3.5355339059327411E-2</v>
      </c>
      <c r="M38" s="3">
        <f t="shared" ref="M38" si="90">_xlfn.STDEV.S(M36:M37)</f>
        <v>2.1213203435595972E-2</v>
      </c>
    </row>
    <row r="39" spans="1:13" x14ac:dyDescent="0.2">
      <c r="A39">
        <v>12</v>
      </c>
      <c r="B39" s="5"/>
      <c r="C39" t="s">
        <v>49</v>
      </c>
      <c r="D39" s="1">
        <v>0.42</v>
      </c>
      <c r="E39" s="1">
        <v>0.17599999999999999</v>
      </c>
      <c r="F39" s="1">
        <v>0.125</v>
      </c>
      <c r="G39" s="1">
        <v>0.72099999999999997</v>
      </c>
      <c r="H39" s="1">
        <v>2.3860000000000001</v>
      </c>
      <c r="I39" s="1">
        <v>21.23</v>
      </c>
      <c r="J39" s="1">
        <v>97.98</v>
      </c>
      <c r="K39" s="1">
        <v>85.7</v>
      </c>
      <c r="L39" s="1">
        <v>-2.97</v>
      </c>
      <c r="M39" s="1">
        <v>21.02</v>
      </c>
    </row>
    <row r="40" spans="1:13" x14ac:dyDescent="0.2">
      <c r="A40">
        <v>12</v>
      </c>
      <c r="B40" s="5"/>
      <c r="C40" t="s">
        <v>49</v>
      </c>
      <c r="D40" s="1">
        <v>0.44800000000000001</v>
      </c>
      <c r="E40" s="1">
        <v>0.19700000000000001</v>
      </c>
      <c r="F40" s="1">
        <v>0.14599999999999999</v>
      </c>
      <c r="G40" s="1">
        <v>0.79100000000000004</v>
      </c>
      <c r="H40" s="1">
        <v>2.274</v>
      </c>
      <c r="I40" s="1">
        <v>20.91</v>
      </c>
      <c r="J40" s="1">
        <v>97.98</v>
      </c>
      <c r="K40" s="1">
        <v>84</v>
      </c>
      <c r="L40" s="1">
        <v>-2.95</v>
      </c>
      <c r="M40" s="1">
        <v>20.71</v>
      </c>
    </row>
    <row r="41" spans="1:13" x14ac:dyDescent="0.2">
      <c r="B41" s="2"/>
      <c r="C41" t="s">
        <v>48</v>
      </c>
      <c r="D41" s="3">
        <f>_xlfn.STDEV.S(D39:D40)</f>
        <v>1.9798989873223347E-2</v>
      </c>
      <c r="E41" s="3">
        <f t="shared" ref="E41" si="91">_xlfn.STDEV.S(E39:E40)</f>
        <v>1.4849242404917511E-2</v>
      </c>
      <c r="F41" s="3">
        <f t="shared" ref="F41" si="92">_xlfn.STDEV.S(F39:F40)</f>
        <v>1.4849242404917492E-2</v>
      </c>
      <c r="G41" s="3">
        <f t="shared" ref="G41" si="93">_xlfn.STDEV.S(G39:G40)</f>
        <v>4.9497474683058366E-2</v>
      </c>
      <c r="H41" s="3">
        <f t="shared" ref="H41" si="94">_xlfn.STDEV.S(H39:H40)</f>
        <v>7.9195959492893389E-2</v>
      </c>
      <c r="I41" s="3">
        <f t="shared" ref="I41" si="95">_xlfn.STDEV.S(I39:I40)</f>
        <v>0.22627416997969541</v>
      </c>
      <c r="J41" s="3">
        <f t="shared" ref="J41" si="96">_xlfn.STDEV.S(J39:J40)</f>
        <v>0</v>
      </c>
      <c r="K41" s="3">
        <f t="shared" ref="K41" si="97">_xlfn.STDEV.S(K39:K40)</f>
        <v>1.2020815280171329</v>
      </c>
      <c r="L41" s="3">
        <f t="shared" ref="L41" si="98">_xlfn.STDEV.S(L39:L40)</f>
        <v>1.4142135623730963E-2</v>
      </c>
      <c r="M41" s="3">
        <f t="shared" ref="M41" si="99">_xlfn.STDEV.S(M39:M40)</f>
        <v>0.21920310216782884</v>
      </c>
    </row>
    <row r="43" spans="1:13" x14ac:dyDescent="0.2">
      <c r="A43">
        <v>13</v>
      </c>
      <c r="B43" s="4" t="s">
        <v>50</v>
      </c>
      <c r="C43" t="s">
        <v>15</v>
      </c>
      <c r="D43" s="1">
        <v>0.18</v>
      </c>
      <c r="E43" s="1">
        <v>6.0999999999999999E-2</v>
      </c>
      <c r="F43" s="1">
        <v>3.1E-2</v>
      </c>
      <c r="G43" s="1">
        <v>0.27200000000000002</v>
      </c>
      <c r="H43" s="1">
        <v>2.9510000000000001</v>
      </c>
      <c r="I43" s="1">
        <v>13.06</v>
      </c>
      <c r="J43" s="1">
        <v>97.4</v>
      </c>
      <c r="K43" s="1">
        <v>94.8</v>
      </c>
      <c r="L43" s="1">
        <v>-1.73</v>
      </c>
      <c r="M43" s="1">
        <v>12.94</v>
      </c>
    </row>
    <row r="44" spans="1:13" x14ac:dyDescent="0.2">
      <c r="A44">
        <v>13</v>
      </c>
      <c r="B44" s="4"/>
      <c r="C44" t="s">
        <v>15</v>
      </c>
      <c r="D44" s="1">
        <v>0.18</v>
      </c>
      <c r="E44" s="1">
        <v>6.3E-2</v>
      </c>
      <c r="F44" s="1">
        <v>0.03</v>
      </c>
      <c r="G44" s="1">
        <v>0.27300000000000002</v>
      </c>
      <c r="H44" s="1">
        <v>2.8570000000000002</v>
      </c>
      <c r="I44" s="1">
        <v>13.12</v>
      </c>
      <c r="J44" s="1">
        <v>97.4</v>
      </c>
      <c r="K44" s="1">
        <v>94.8</v>
      </c>
      <c r="L44" s="1">
        <v>-1.73</v>
      </c>
      <c r="M44" s="1">
        <v>13</v>
      </c>
    </row>
    <row r="45" spans="1:13" x14ac:dyDescent="0.2">
      <c r="C45" t="s">
        <v>48</v>
      </c>
      <c r="D45" s="3">
        <f>_xlfn.STDEV.S(D43:D44)</f>
        <v>0</v>
      </c>
      <c r="E45" s="3">
        <f t="shared" ref="E45" si="100">_xlfn.STDEV.S(E43:E44)</f>
        <v>1.4142135623730963E-3</v>
      </c>
      <c r="F45" s="3">
        <f t="shared" ref="F45" si="101">_xlfn.STDEV.S(F43:F44)</f>
        <v>7.0710678118654816E-4</v>
      </c>
      <c r="G45" s="3">
        <f t="shared" ref="G45" si="102">_xlfn.STDEV.S(G43:G44)</f>
        <v>7.0710678118654816E-4</v>
      </c>
      <c r="H45" s="3">
        <f t="shared" ref="H45" si="103">_xlfn.STDEV.S(H43:H44)</f>
        <v>6.6468037431535371E-2</v>
      </c>
      <c r="I45" s="3">
        <f t="shared" ref="I45" si="104">_xlfn.STDEV.S(I43:I44)</f>
        <v>4.2426406871191945E-2</v>
      </c>
      <c r="J45" s="3">
        <f t="shared" ref="J45" si="105">_xlfn.STDEV.S(J43:J44)</f>
        <v>0</v>
      </c>
      <c r="K45" s="3">
        <f t="shared" ref="K45" si="106">_xlfn.STDEV.S(K43:K44)</f>
        <v>0</v>
      </c>
      <c r="L45" s="3">
        <f t="shared" ref="L45" si="107">_xlfn.STDEV.S(L43:L44)</f>
        <v>0</v>
      </c>
      <c r="M45" s="3">
        <f t="shared" ref="M45" si="108">_xlfn.STDEV.S(M43:M44)</f>
        <v>4.2426406871193201E-2</v>
      </c>
    </row>
  </sheetData>
  <mergeCells count="5">
    <mergeCell ref="B43:B44"/>
    <mergeCell ref="B3:B10"/>
    <mergeCell ref="B13:B20"/>
    <mergeCell ref="B23:B30"/>
    <mergeCell ref="B33:B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2F2E7-F4C0-495C-B141-602D4E289769}">
  <dimension ref="C2:Y33"/>
  <sheetViews>
    <sheetView tabSelected="1" topLeftCell="C1" workbookViewId="0">
      <selection activeCell="C5" sqref="C5"/>
    </sheetView>
  </sheetViews>
  <sheetFormatPr baseColWidth="10" defaultColWidth="8.83203125" defaultRowHeight="16" x14ac:dyDescent="0.2"/>
  <cols>
    <col min="4" max="4" width="12.1640625" bestFit="1" customWidth="1"/>
    <col min="6" max="6" width="18.33203125" bestFit="1" customWidth="1"/>
    <col min="8" max="8" width="15.6640625" bestFit="1" customWidth="1"/>
    <col min="9" max="9" width="17.5" bestFit="1" customWidth="1"/>
    <col min="13" max="13" width="18" bestFit="1" customWidth="1"/>
    <col min="14" max="14" width="14" bestFit="1" customWidth="1"/>
    <col min="15" max="15" width="15.83203125" bestFit="1" customWidth="1"/>
    <col min="16" max="16" width="13.6640625" bestFit="1" customWidth="1"/>
    <col min="17" max="17" width="16" bestFit="1" customWidth="1"/>
    <col min="18" max="18" width="15.83203125" bestFit="1" customWidth="1"/>
    <col min="21" max="21" width="16" bestFit="1" customWidth="1"/>
  </cols>
  <sheetData>
    <row r="2" spans="3:25" x14ac:dyDescent="0.2">
      <c r="F2" t="s">
        <v>36</v>
      </c>
      <c r="H2" t="s">
        <v>37</v>
      </c>
      <c r="I2" t="s">
        <v>38</v>
      </c>
      <c r="J2" t="s">
        <v>52</v>
      </c>
      <c r="K2" t="s">
        <v>39</v>
      </c>
      <c r="L2" t="s">
        <v>22</v>
      </c>
      <c r="M2" t="s">
        <v>40</v>
      </c>
      <c r="N2" t="s">
        <v>41</v>
      </c>
      <c r="O2" t="s">
        <v>42</v>
      </c>
      <c r="P2" t="s">
        <v>43</v>
      </c>
      <c r="Q2" t="s">
        <v>44</v>
      </c>
      <c r="R2" t="s">
        <v>45</v>
      </c>
      <c r="S2" t="s">
        <v>53</v>
      </c>
      <c r="T2" t="s">
        <v>46</v>
      </c>
      <c r="U2" t="s">
        <v>47</v>
      </c>
      <c r="V2" t="s">
        <v>54</v>
      </c>
      <c r="W2" t="s">
        <v>55</v>
      </c>
    </row>
    <row r="3" spans="3:25" x14ac:dyDescent="0.2">
      <c r="E3" s="1" t="s">
        <v>0</v>
      </c>
      <c r="F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</row>
    <row r="4" spans="3:25" x14ac:dyDescent="0.2">
      <c r="C4">
        <v>1</v>
      </c>
      <c r="D4" s="5" t="s">
        <v>11</v>
      </c>
      <c r="E4" t="s">
        <v>56</v>
      </c>
      <c r="F4">
        <v>11.01</v>
      </c>
      <c r="G4">
        <v>23.4</v>
      </c>
      <c r="H4">
        <v>23.58</v>
      </c>
      <c r="I4">
        <v>84.26</v>
      </c>
      <c r="J4">
        <v>1.0173399999999999</v>
      </c>
      <c r="K4">
        <v>15.28</v>
      </c>
      <c r="L4">
        <v>3.02</v>
      </c>
      <c r="M4">
        <v>0.26</v>
      </c>
      <c r="N4">
        <v>3.74</v>
      </c>
      <c r="O4">
        <v>2.14</v>
      </c>
      <c r="P4">
        <v>10.23</v>
      </c>
      <c r="Q4">
        <v>12.09</v>
      </c>
      <c r="R4">
        <v>1.38</v>
      </c>
      <c r="S4">
        <v>1979</v>
      </c>
      <c r="T4">
        <v>1.73</v>
      </c>
      <c r="U4">
        <v>1.1299999999999999</v>
      </c>
      <c r="V4">
        <v>15.93</v>
      </c>
      <c r="W4">
        <v>5.12</v>
      </c>
      <c r="X4">
        <v>131</v>
      </c>
      <c r="Y4">
        <v>0</v>
      </c>
    </row>
    <row r="5" spans="3:25" x14ac:dyDescent="0.2">
      <c r="C5">
        <v>1</v>
      </c>
      <c r="D5" s="5"/>
      <c r="E5" t="s">
        <v>56</v>
      </c>
      <c r="F5">
        <v>11.03</v>
      </c>
      <c r="G5">
        <v>23</v>
      </c>
      <c r="H5">
        <v>23.34</v>
      </c>
      <c r="I5">
        <v>84.28</v>
      </c>
      <c r="J5">
        <v>1.01729</v>
      </c>
      <c r="K5">
        <v>15.29</v>
      </c>
      <c r="L5">
        <v>3.01</v>
      </c>
      <c r="M5">
        <v>0.26</v>
      </c>
      <c r="N5">
        <v>3.68</v>
      </c>
      <c r="O5">
        <v>2.0699999999999998</v>
      </c>
      <c r="P5">
        <v>9.91</v>
      </c>
      <c r="Q5">
        <v>11.91</v>
      </c>
      <c r="R5">
        <v>1.49</v>
      </c>
      <c r="S5">
        <v>2042</v>
      </c>
      <c r="T5">
        <v>1.71</v>
      </c>
      <c r="U5">
        <v>1.0900000000000001</v>
      </c>
      <c r="V5">
        <v>16.05</v>
      </c>
      <c r="W5">
        <v>5.07</v>
      </c>
      <c r="X5">
        <v>134</v>
      </c>
      <c r="Y5">
        <v>0</v>
      </c>
    </row>
    <row r="6" spans="3:25" x14ac:dyDescent="0.2">
      <c r="C6">
        <v>2</v>
      </c>
      <c r="D6" s="5"/>
      <c r="E6" t="s">
        <v>57</v>
      </c>
      <c r="F6">
        <v>9.84</v>
      </c>
      <c r="G6">
        <v>1.4</v>
      </c>
      <c r="H6">
        <v>3.14</v>
      </c>
      <c r="I6">
        <v>9.2100000000000009</v>
      </c>
      <c r="J6">
        <v>0.99009999999999998</v>
      </c>
      <c r="K6">
        <v>2.35</v>
      </c>
      <c r="L6">
        <v>3.42</v>
      </c>
      <c r="M6">
        <v>0.33</v>
      </c>
      <c r="N6">
        <v>0.37</v>
      </c>
      <c r="O6">
        <v>0.56000000000000005</v>
      </c>
      <c r="P6">
        <v>3.22</v>
      </c>
      <c r="Q6">
        <v>1.97</v>
      </c>
      <c r="R6">
        <v>0.22</v>
      </c>
      <c r="S6">
        <v>295</v>
      </c>
      <c r="T6">
        <v>0.1</v>
      </c>
      <c r="U6">
        <v>0.34</v>
      </c>
      <c r="V6">
        <v>2.89</v>
      </c>
      <c r="W6">
        <v>0.94</v>
      </c>
      <c r="X6">
        <v>13</v>
      </c>
      <c r="Y6">
        <v>12</v>
      </c>
    </row>
    <row r="7" spans="3:25" x14ac:dyDescent="0.2">
      <c r="C7">
        <v>2</v>
      </c>
      <c r="D7" s="5"/>
      <c r="E7" t="s">
        <v>57</v>
      </c>
      <c r="F7">
        <v>9.81</v>
      </c>
      <c r="G7">
        <v>1</v>
      </c>
      <c r="H7">
        <v>3.18</v>
      </c>
      <c r="I7">
        <v>9.14</v>
      </c>
      <c r="J7">
        <v>0.99002000000000001</v>
      </c>
      <c r="K7">
        <v>2.34</v>
      </c>
      <c r="L7">
        <v>3.42</v>
      </c>
      <c r="M7">
        <v>0.33</v>
      </c>
      <c r="N7">
        <v>0.32</v>
      </c>
      <c r="O7">
        <v>0.55000000000000004</v>
      </c>
      <c r="P7">
        <v>3.12</v>
      </c>
      <c r="Q7">
        <v>1.84</v>
      </c>
      <c r="R7">
        <v>0.18</v>
      </c>
      <c r="S7">
        <v>305</v>
      </c>
      <c r="T7">
        <v>0.15</v>
      </c>
      <c r="U7">
        <v>0.24</v>
      </c>
      <c r="V7">
        <v>3.08</v>
      </c>
      <c r="W7">
        <v>0.9</v>
      </c>
      <c r="X7">
        <v>9</v>
      </c>
      <c r="Y7">
        <v>12</v>
      </c>
    </row>
    <row r="8" spans="3:25" x14ac:dyDescent="0.2">
      <c r="C8">
        <v>3</v>
      </c>
      <c r="D8" s="5"/>
      <c r="E8" t="s">
        <v>51</v>
      </c>
      <c r="F8">
        <v>4.13</v>
      </c>
      <c r="G8">
        <v>9.6999999999999993</v>
      </c>
      <c r="H8">
        <v>9.3800000000000008</v>
      </c>
      <c r="I8">
        <v>28.05</v>
      </c>
      <c r="J8">
        <v>1.0043500000000001</v>
      </c>
      <c r="K8">
        <v>5.41</v>
      </c>
      <c r="L8">
        <v>3.13</v>
      </c>
      <c r="M8">
        <v>0.23</v>
      </c>
      <c r="N8">
        <v>1.0900000000000001</v>
      </c>
      <c r="O8">
        <v>1.1200000000000001</v>
      </c>
      <c r="P8">
        <v>7.39</v>
      </c>
      <c r="Q8">
        <v>5.01</v>
      </c>
      <c r="R8">
        <v>1.75</v>
      </c>
      <c r="S8">
        <v>1218</v>
      </c>
      <c r="T8">
        <v>0.42</v>
      </c>
      <c r="U8">
        <v>0.73</v>
      </c>
      <c r="V8">
        <v>6.81</v>
      </c>
      <c r="W8">
        <v>1.83</v>
      </c>
      <c r="X8">
        <v>0</v>
      </c>
      <c r="Y8">
        <v>22</v>
      </c>
    </row>
    <row r="9" spans="3:25" x14ac:dyDescent="0.2">
      <c r="C9">
        <v>3</v>
      </c>
      <c r="D9" s="5"/>
      <c r="E9" t="s">
        <v>51</v>
      </c>
      <c r="F9">
        <v>4.16</v>
      </c>
      <c r="G9">
        <v>9.3000000000000007</v>
      </c>
      <c r="H9">
        <v>8.9700000000000006</v>
      </c>
      <c r="I9">
        <v>27.8</v>
      </c>
      <c r="J9">
        <v>1.0042899999999999</v>
      </c>
      <c r="K9">
        <v>5.41</v>
      </c>
      <c r="L9">
        <v>3.11</v>
      </c>
      <c r="M9">
        <v>0.23</v>
      </c>
      <c r="N9">
        <v>1</v>
      </c>
      <c r="O9">
        <v>1.03</v>
      </c>
      <c r="P9">
        <v>7.11</v>
      </c>
      <c r="Q9">
        <v>4.8</v>
      </c>
      <c r="R9">
        <v>1.74</v>
      </c>
      <c r="S9">
        <v>1216</v>
      </c>
      <c r="T9">
        <v>0.4</v>
      </c>
      <c r="U9">
        <v>0.7</v>
      </c>
      <c r="V9">
        <v>6.66</v>
      </c>
      <c r="W9">
        <v>1.86</v>
      </c>
      <c r="X9">
        <v>0</v>
      </c>
      <c r="Y9">
        <v>22</v>
      </c>
    </row>
    <row r="11" spans="3:25" x14ac:dyDescent="0.2">
      <c r="C11">
        <v>4</v>
      </c>
      <c r="D11" s="5" t="s">
        <v>12</v>
      </c>
      <c r="E11" t="s">
        <v>56</v>
      </c>
      <c r="F11">
        <v>11.07</v>
      </c>
      <c r="G11">
        <v>23.1</v>
      </c>
      <c r="H11">
        <v>25</v>
      </c>
      <c r="I11">
        <v>72.930000000000007</v>
      </c>
      <c r="J11">
        <v>1.01308</v>
      </c>
      <c r="K11">
        <v>9.82</v>
      </c>
      <c r="L11">
        <v>3.62</v>
      </c>
      <c r="M11">
        <v>0.3</v>
      </c>
      <c r="N11">
        <v>2.86</v>
      </c>
      <c r="O11">
        <v>1.56</v>
      </c>
      <c r="P11">
        <v>11.23</v>
      </c>
      <c r="Q11">
        <v>12.52</v>
      </c>
      <c r="R11">
        <v>1.36</v>
      </c>
      <c r="S11">
        <v>2173</v>
      </c>
      <c r="T11">
        <v>1.2</v>
      </c>
      <c r="U11">
        <v>0.43</v>
      </c>
      <c r="V11">
        <v>10.27</v>
      </c>
      <c r="W11">
        <v>5.03</v>
      </c>
      <c r="X11">
        <v>185</v>
      </c>
      <c r="Y11">
        <v>0</v>
      </c>
    </row>
    <row r="12" spans="3:25" x14ac:dyDescent="0.2">
      <c r="C12">
        <v>4</v>
      </c>
      <c r="D12" s="5"/>
      <c r="E12" t="s">
        <v>56</v>
      </c>
      <c r="F12">
        <v>11.11</v>
      </c>
      <c r="G12">
        <v>23</v>
      </c>
      <c r="H12">
        <v>24.71</v>
      </c>
      <c r="I12">
        <v>72.94</v>
      </c>
      <c r="J12">
        <v>1.01305</v>
      </c>
      <c r="K12">
        <v>9.81</v>
      </c>
      <c r="L12">
        <v>3.61</v>
      </c>
      <c r="M12">
        <v>0.28999999999999998</v>
      </c>
      <c r="N12">
        <v>2.8</v>
      </c>
      <c r="O12">
        <v>1.5</v>
      </c>
      <c r="P12">
        <v>11.38</v>
      </c>
      <c r="Q12">
        <v>12.48</v>
      </c>
      <c r="R12">
        <v>1.42</v>
      </c>
      <c r="S12">
        <v>2150</v>
      </c>
      <c r="T12">
        <v>1.21</v>
      </c>
      <c r="U12">
        <v>0.48</v>
      </c>
      <c r="V12">
        <v>10.44</v>
      </c>
      <c r="W12">
        <v>5.05</v>
      </c>
      <c r="X12">
        <v>187</v>
      </c>
      <c r="Y12">
        <v>0</v>
      </c>
    </row>
    <row r="13" spans="3:25" x14ac:dyDescent="0.2">
      <c r="C13">
        <v>5</v>
      </c>
      <c r="D13" s="5"/>
      <c r="E13" t="s">
        <v>57</v>
      </c>
      <c r="F13">
        <v>10.55</v>
      </c>
      <c r="G13">
        <v>0.6</v>
      </c>
      <c r="H13">
        <v>2.59</v>
      </c>
      <c r="I13">
        <v>10.42</v>
      </c>
      <c r="J13">
        <v>0.98970999999999998</v>
      </c>
      <c r="K13">
        <v>3.7</v>
      </c>
      <c r="L13">
        <v>3.22</v>
      </c>
      <c r="M13">
        <v>0.34</v>
      </c>
      <c r="N13">
        <v>0.44</v>
      </c>
      <c r="O13">
        <v>0.72</v>
      </c>
      <c r="P13">
        <v>2.1</v>
      </c>
      <c r="Q13">
        <v>1.58</v>
      </c>
      <c r="R13">
        <v>7.0000000000000007E-2</v>
      </c>
      <c r="S13">
        <v>276</v>
      </c>
      <c r="T13">
        <v>0.12</v>
      </c>
      <c r="U13">
        <v>0.52</v>
      </c>
      <c r="V13">
        <v>4.53</v>
      </c>
      <c r="W13">
        <v>0.61</v>
      </c>
      <c r="X13">
        <v>0</v>
      </c>
      <c r="Y13">
        <v>16</v>
      </c>
    </row>
    <row r="14" spans="3:25" x14ac:dyDescent="0.2">
      <c r="C14">
        <v>5</v>
      </c>
      <c r="D14" s="5"/>
      <c r="E14" t="s">
        <v>57</v>
      </c>
      <c r="F14">
        <v>10.49</v>
      </c>
      <c r="G14">
        <v>0.5</v>
      </c>
      <c r="H14">
        <v>2.13</v>
      </c>
      <c r="I14">
        <v>10.3</v>
      </c>
      <c r="J14">
        <v>0.98951999999999996</v>
      </c>
      <c r="K14">
        <v>3.71</v>
      </c>
      <c r="L14">
        <v>3.21</v>
      </c>
      <c r="M14">
        <v>0.34</v>
      </c>
      <c r="N14">
        <v>0.4</v>
      </c>
      <c r="O14">
        <v>0.76</v>
      </c>
      <c r="P14">
        <v>2.34</v>
      </c>
      <c r="Q14">
        <v>1.33</v>
      </c>
      <c r="R14">
        <v>0.2</v>
      </c>
      <c r="S14">
        <v>268</v>
      </c>
      <c r="T14">
        <v>0.13</v>
      </c>
      <c r="U14">
        <v>0.54</v>
      </c>
      <c r="V14">
        <v>4.46</v>
      </c>
      <c r="W14">
        <v>0.56999999999999995</v>
      </c>
      <c r="X14">
        <v>0</v>
      </c>
      <c r="Y14">
        <v>17</v>
      </c>
    </row>
    <row r="15" spans="3:25" x14ac:dyDescent="0.2">
      <c r="C15">
        <v>6</v>
      </c>
      <c r="D15" s="5"/>
      <c r="E15" t="s">
        <v>51</v>
      </c>
      <c r="F15">
        <v>1.0900000000000001</v>
      </c>
      <c r="G15">
        <v>29.5</v>
      </c>
      <c r="H15">
        <v>28.72</v>
      </c>
      <c r="I15">
        <v>61.63</v>
      </c>
      <c r="J15">
        <v>1.0211399999999999</v>
      </c>
      <c r="K15">
        <v>5.9</v>
      </c>
      <c r="L15">
        <v>3.74</v>
      </c>
      <c r="M15">
        <v>0.19</v>
      </c>
      <c r="N15">
        <v>1.84</v>
      </c>
      <c r="O15">
        <v>0.94</v>
      </c>
      <c r="P15">
        <v>17.22</v>
      </c>
      <c r="Q15">
        <v>14.19</v>
      </c>
      <c r="R15">
        <v>4.21</v>
      </c>
      <c r="S15">
        <v>3012</v>
      </c>
      <c r="T15">
        <v>0.57999999999999996</v>
      </c>
      <c r="U15">
        <v>0.05</v>
      </c>
      <c r="V15">
        <v>5.65</v>
      </c>
      <c r="W15">
        <v>4.28</v>
      </c>
      <c r="X15">
        <v>122</v>
      </c>
      <c r="Y15">
        <v>7</v>
      </c>
    </row>
    <row r="16" spans="3:25" x14ac:dyDescent="0.2">
      <c r="C16">
        <v>6</v>
      </c>
      <c r="D16" s="5"/>
      <c r="E16" t="s">
        <v>51</v>
      </c>
      <c r="F16">
        <v>1.08</v>
      </c>
      <c r="G16">
        <v>29.1</v>
      </c>
      <c r="H16">
        <v>28.82</v>
      </c>
      <c r="I16">
        <v>61.6</v>
      </c>
      <c r="J16">
        <v>1.0210699999999999</v>
      </c>
      <c r="K16">
        <v>5.89</v>
      </c>
      <c r="L16">
        <v>3.72</v>
      </c>
      <c r="M16">
        <v>0.18</v>
      </c>
      <c r="N16">
        <v>1.79</v>
      </c>
      <c r="O16">
        <v>1.06</v>
      </c>
      <c r="P16">
        <v>17.649999999999999</v>
      </c>
      <c r="Q16">
        <v>13.83</v>
      </c>
      <c r="R16">
        <v>4.1399999999999997</v>
      </c>
      <c r="S16">
        <v>3026</v>
      </c>
      <c r="T16">
        <v>0.55000000000000004</v>
      </c>
      <c r="U16">
        <v>0.24</v>
      </c>
      <c r="V16">
        <v>5.35</v>
      </c>
      <c r="W16">
        <v>4.29</v>
      </c>
      <c r="X16">
        <v>116</v>
      </c>
      <c r="Y16">
        <v>11</v>
      </c>
    </row>
    <row r="18" spans="3:25" x14ac:dyDescent="0.2">
      <c r="C18">
        <v>7</v>
      </c>
      <c r="D18" s="5" t="s">
        <v>13</v>
      </c>
      <c r="E18" t="s">
        <v>56</v>
      </c>
      <c r="F18">
        <v>10.98</v>
      </c>
      <c r="G18">
        <v>16.5</v>
      </c>
      <c r="H18">
        <v>16.93</v>
      </c>
      <c r="I18">
        <v>56.56</v>
      </c>
      <c r="J18">
        <v>1.0070300000000001</v>
      </c>
      <c r="K18">
        <v>9.0399999999999991</v>
      </c>
      <c r="L18">
        <v>3.5</v>
      </c>
      <c r="M18">
        <v>0.28999999999999998</v>
      </c>
      <c r="N18">
        <v>2</v>
      </c>
      <c r="O18">
        <v>1.07</v>
      </c>
      <c r="P18">
        <v>8.2899999999999991</v>
      </c>
      <c r="Q18">
        <v>8.64</v>
      </c>
      <c r="R18">
        <v>3.21</v>
      </c>
      <c r="S18">
        <v>1798</v>
      </c>
      <c r="T18">
        <v>1.04</v>
      </c>
      <c r="U18">
        <v>0.32</v>
      </c>
      <c r="V18">
        <v>7.65</v>
      </c>
      <c r="W18">
        <v>4.0599999999999996</v>
      </c>
      <c r="X18">
        <v>122</v>
      </c>
      <c r="Y18">
        <v>0</v>
      </c>
    </row>
    <row r="19" spans="3:25" x14ac:dyDescent="0.2">
      <c r="C19">
        <v>7</v>
      </c>
      <c r="D19" s="5"/>
      <c r="E19" t="s">
        <v>56</v>
      </c>
      <c r="F19">
        <v>10.89</v>
      </c>
      <c r="G19">
        <v>16.8</v>
      </c>
      <c r="H19">
        <v>17.420000000000002</v>
      </c>
      <c r="I19">
        <v>56.36</v>
      </c>
      <c r="J19">
        <v>1.0069699999999999</v>
      </c>
      <c r="K19">
        <v>9.02</v>
      </c>
      <c r="L19">
        <v>3.52</v>
      </c>
      <c r="M19">
        <v>0.28000000000000003</v>
      </c>
      <c r="N19">
        <v>2.0099999999999998</v>
      </c>
      <c r="O19">
        <v>1.1200000000000001</v>
      </c>
      <c r="P19">
        <v>8.3800000000000008</v>
      </c>
      <c r="Q19">
        <v>8.9</v>
      </c>
      <c r="R19">
        <v>3.26</v>
      </c>
      <c r="S19">
        <v>1796</v>
      </c>
      <c r="T19">
        <v>1.03</v>
      </c>
      <c r="U19">
        <v>0.37</v>
      </c>
      <c r="V19">
        <v>7.8</v>
      </c>
      <c r="W19">
        <v>4.0199999999999996</v>
      </c>
      <c r="X19">
        <v>120</v>
      </c>
      <c r="Y19">
        <v>0</v>
      </c>
    </row>
    <row r="20" spans="3:25" x14ac:dyDescent="0.2">
      <c r="C20">
        <v>8</v>
      </c>
      <c r="D20" s="5"/>
      <c r="E20" t="s">
        <v>57</v>
      </c>
      <c r="F20">
        <v>8.91</v>
      </c>
      <c r="G20">
        <v>2</v>
      </c>
      <c r="H20">
        <v>3.37</v>
      </c>
      <c r="I20">
        <v>14.87</v>
      </c>
      <c r="J20">
        <v>0.99356</v>
      </c>
      <c r="K20">
        <v>4.13</v>
      </c>
      <c r="L20">
        <v>3.19</v>
      </c>
      <c r="M20">
        <v>0.32</v>
      </c>
      <c r="N20">
        <v>0.88</v>
      </c>
      <c r="O20">
        <v>0.95</v>
      </c>
      <c r="P20">
        <v>3.36</v>
      </c>
      <c r="Q20">
        <v>1.7</v>
      </c>
      <c r="R20">
        <v>0.75</v>
      </c>
      <c r="S20">
        <v>530</v>
      </c>
      <c r="T20">
        <v>0.3</v>
      </c>
      <c r="U20">
        <v>0.5</v>
      </c>
      <c r="V20">
        <v>5.42</v>
      </c>
      <c r="W20">
        <v>1.36</v>
      </c>
      <c r="X20">
        <v>13</v>
      </c>
      <c r="Y20">
        <v>27</v>
      </c>
    </row>
    <row r="21" spans="3:25" x14ac:dyDescent="0.2">
      <c r="C21">
        <v>8</v>
      </c>
      <c r="D21" s="5"/>
      <c r="E21" t="s">
        <v>57</v>
      </c>
      <c r="F21">
        <v>8.9499999999999993</v>
      </c>
      <c r="G21">
        <v>2.2000000000000002</v>
      </c>
      <c r="H21">
        <v>3.46</v>
      </c>
      <c r="I21">
        <v>14.76</v>
      </c>
      <c r="J21">
        <v>0.99343999999999999</v>
      </c>
      <c r="K21">
        <v>4.12</v>
      </c>
      <c r="L21">
        <v>3.22</v>
      </c>
      <c r="M21">
        <v>0.32</v>
      </c>
      <c r="N21">
        <v>0.86</v>
      </c>
      <c r="O21">
        <v>0.92</v>
      </c>
      <c r="P21">
        <v>3.15</v>
      </c>
      <c r="Q21">
        <v>1.66</v>
      </c>
      <c r="R21">
        <v>0.77</v>
      </c>
      <c r="S21">
        <v>522</v>
      </c>
      <c r="T21">
        <v>0.33</v>
      </c>
      <c r="U21">
        <v>0.47</v>
      </c>
      <c r="V21">
        <v>5.47</v>
      </c>
      <c r="W21">
        <v>1.35</v>
      </c>
      <c r="X21">
        <v>11</v>
      </c>
      <c r="Y21">
        <v>30</v>
      </c>
    </row>
    <row r="22" spans="3:25" x14ac:dyDescent="0.2">
      <c r="C22">
        <v>9</v>
      </c>
      <c r="D22" s="5"/>
      <c r="E22" t="s">
        <v>51</v>
      </c>
      <c r="F22">
        <v>1.31</v>
      </c>
      <c r="G22">
        <v>17.2</v>
      </c>
      <c r="H22">
        <v>17.79</v>
      </c>
      <c r="I22">
        <v>38.700000000000003</v>
      </c>
      <c r="J22">
        <v>1.01156</v>
      </c>
      <c r="K22">
        <v>6.16</v>
      </c>
      <c r="L22">
        <v>3.65</v>
      </c>
      <c r="M22">
        <v>0.05</v>
      </c>
      <c r="N22">
        <v>1.47</v>
      </c>
      <c r="O22">
        <v>0.65</v>
      </c>
      <c r="P22">
        <v>11.67</v>
      </c>
      <c r="Q22">
        <v>8.89</v>
      </c>
      <c r="R22">
        <v>4.07</v>
      </c>
      <c r="S22">
        <v>2422</v>
      </c>
      <c r="T22">
        <v>0.57999999999999996</v>
      </c>
      <c r="U22">
        <v>0.08</v>
      </c>
      <c r="V22">
        <v>4.8899999999999997</v>
      </c>
      <c r="W22">
        <v>2.2400000000000002</v>
      </c>
      <c r="X22">
        <v>92</v>
      </c>
      <c r="Y22">
        <v>13</v>
      </c>
    </row>
    <row r="23" spans="3:25" x14ac:dyDescent="0.2">
      <c r="C23">
        <v>9</v>
      </c>
      <c r="D23" s="5"/>
      <c r="E23" t="s">
        <v>51</v>
      </c>
      <c r="F23">
        <v>1.3</v>
      </c>
      <c r="G23">
        <v>17.2</v>
      </c>
      <c r="H23">
        <v>17.25</v>
      </c>
      <c r="I23">
        <v>38.96</v>
      </c>
      <c r="J23">
        <v>1.0116700000000001</v>
      </c>
      <c r="K23">
        <v>6.12</v>
      </c>
      <c r="L23">
        <v>3.62</v>
      </c>
      <c r="M23">
        <v>0.06</v>
      </c>
      <c r="N23">
        <v>1.45</v>
      </c>
      <c r="O23">
        <v>0.65</v>
      </c>
      <c r="P23">
        <v>11.57</v>
      </c>
      <c r="Q23">
        <v>9.0299999999999994</v>
      </c>
      <c r="R23">
        <v>4.1100000000000003</v>
      </c>
      <c r="S23">
        <v>2385</v>
      </c>
      <c r="T23">
        <v>0.57999999999999996</v>
      </c>
      <c r="U23">
        <v>0.15</v>
      </c>
      <c r="V23">
        <v>4.78</v>
      </c>
      <c r="W23">
        <v>2.29</v>
      </c>
      <c r="X23">
        <v>92</v>
      </c>
      <c r="Y23">
        <v>16</v>
      </c>
    </row>
    <row r="25" spans="3:25" x14ac:dyDescent="0.2">
      <c r="C25">
        <v>10</v>
      </c>
      <c r="D25" s="5" t="s">
        <v>14</v>
      </c>
      <c r="E25" t="s">
        <v>56</v>
      </c>
      <c r="F25">
        <v>10.96</v>
      </c>
      <c r="G25">
        <v>22.4</v>
      </c>
      <c r="H25">
        <v>23.54</v>
      </c>
      <c r="I25">
        <v>74.73</v>
      </c>
      <c r="J25">
        <v>1.0142500000000001</v>
      </c>
      <c r="K25">
        <v>10.7</v>
      </c>
      <c r="L25">
        <v>3.73</v>
      </c>
      <c r="M25">
        <v>0.27</v>
      </c>
      <c r="N25">
        <v>2.86</v>
      </c>
      <c r="O25">
        <v>1.53</v>
      </c>
      <c r="P25">
        <v>10.46</v>
      </c>
      <c r="Q25">
        <v>11.99</v>
      </c>
      <c r="R25">
        <v>3.5</v>
      </c>
      <c r="S25">
        <v>2536</v>
      </c>
      <c r="T25">
        <v>1.27</v>
      </c>
      <c r="U25">
        <v>0.3</v>
      </c>
      <c r="V25">
        <v>9.83</v>
      </c>
      <c r="W25">
        <v>5.66</v>
      </c>
      <c r="X25">
        <v>186</v>
      </c>
      <c r="Y25">
        <v>0</v>
      </c>
    </row>
    <row r="26" spans="3:25" x14ac:dyDescent="0.2">
      <c r="C26">
        <v>10</v>
      </c>
      <c r="D26" s="5"/>
      <c r="E26" t="s">
        <v>56</v>
      </c>
      <c r="F26">
        <v>11.03</v>
      </c>
      <c r="G26">
        <v>22.5</v>
      </c>
      <c r="H26">
        <v>22.91</v>
      </c>
      <c r="I26">
        <v>74.63</v>
      </c>
      <c r="J26">
        <v>1.0141199999999999</v>
      </c>
      <c r="K26">
        <v>10.67</v>
      </c>
      <c r="L26">
        <v>3.73</v>
      </c>
      <c r="M26">
        <v>0.28999999999999998</v>
      </c>
      <c r="N26">
        <v>2.76</v>
      </c>
      <c r="O26">
        <v>1.59</v>
      </c>
      <c r="P26">
        <v>10.45</v>
      </c>
      <c r="Q26">
        <v>11.81</v>
      </c>
      <c r="R26">
        <v>3.53</v>
      </c>
      <c r="S26">
        <v>2576</v>
      </c>
      <c r="T26">
        <v>1.25</v>
      </c>
      <c r="U26">
        <v>0.37</v>
      </c>
      <c r="V26">
        <v>9.7200000000000006</v>
      </c>
      <c r="W26">
        <v>5.62</v>
      </c>
      <c r="X26">
        <v>180</v>
      </c>
      <c r="Y26">
        <v>0</v>
      </c>
    </row>
    <row r="27" spans="3:25" x14ac:dyDescent="0.2">
      <c r="C27">
        <v>11</v>
      </c>
      <c r="D27" s="5"/>
      <c r="E27" t="s">
        <v>57</v>
      </c>
      <c r="F27">
        <v>10.37</v>
      </c>
      <c r="G27">
        <v>0.1</v>
      </c>
      <c r="H27">
        <v>1.4</v>
      </c>
      <c r="I27">
        <v>9.6</v>
      </c>
      <c r="J27">
        <v>0.98965000000000003</v>
      </c>
      <c r="K27">
        <v>3.8</v>
      </c>
      <c r="L27">
        <v>3.19</v>
      </c>
      <c r="M27">
        <v>0.32</v>
      </c>
      <c r="N27">
        <v>0.49</v>
      </c>
      <c r="O27">
        <v>0.65</v>
      </c>
      <c r="P27">
        <v>2.0099999999999998</v>
      </c>
      <c r="Q27">
        <v>0.97</v>
      </c>
      <c r="R27">
        <v>0.27</v>
      </c>
      <c r="S27">
        <v>365</v>
      </c>
      <c r="T27">
        <v>0.16</v>
      </c>
      <c r="U27">
        <v>0.62</v>
      </c>
      <c r="V27">
        <v>4.3099999999999996</v>
      </c>
      <c r="W27">
        <v>0.67</v>
      </c>
      <c r="X27">
        <v>4</v>
      </c>
      <c r="Y27">
        <v>26</v>
      </c>
    </row>
    <row r="28" spans="3:25" x14ac:dyDescent="0.2">
      <c r="C28">
        <v>11</v>
      </c>
      <c r="D28" s="5"/>
      <c r="E28" t="s">
        <v>57</v>
      </c>
      <c r="F28">
        <v>10.42</v>
      </c>
      <c r="G28">
        <v>0.2</v>
      </c>
      <c r="H28">
        <v>1.67</v>
      </c>
      <c r="I28">
        <v>9.6300000000000008</v>
      </c>
      <c r="J28">
        <v>0.98965000000000003</v>
      </c>
      <c r="K28">
        <v>3.75</v>
      </c>
      <c r="L28">
        <v>3.19</v>
      </c>
      <c r="M28">
        <v>0.34</v>
      </c>
      <c r="N28">
        <v>0.48</v>
      </c>
      <c r="O28">
        <v>0.63</v>
      </c>
      <c r="P28">
        <v>2.1</v>
      </c>
      <c r="Q28">
        <v>1</v>
      </c>
      <c r="R28">
        <v>0.3</v>
      </c>
      <c r="S28">
        <v>328</v>
      </c>
      <c r="T28">
        <v>0.14000000000000001</v>
      </c>
      <c r="U28">
        <v>0.53</v>
      </c>
      <c r="V28">
        <v>4.1900000000000004</v>
      </c>
      <c r="W28">
        <v>0.67</v>
      </c>
      <c r="X28">
        <v>0</v>
      </c>
      <c r="Y28">
        <v>24</v>
      </c>
    </row>
    <row r="29" spans="3:25" x14ac:dyDescent="0.2">
      <c r="C29">
        <v>12</v>
      </c>
      <c r="D29" s="5"/>
      <c r="E29" t="s">
        <v>51</v>
      </c>
      <c r="F29">
        <v>1.26</v>
      </c>
      <c r="G29">
        <v>13.7</v>
      </c>
      <c r="H29">
        <v>13.84</v>
      </c>
      <c r="I29">
        <v>31.33</v>
      </c>
      <c r="J29">
        <v>1.0084599999999999</v>
      </c>
      <c r="K29">
        <v>5.55</v>
      </c>
      <c r="L29">
        <v>3.73</v>
      </c>
      <c r="M29">
        <v>0</v>
      </c>
      <c r="N29">
        <v>1.89</v>
      </c>
      <c r="O29">
        <v>0.83</v>
      </c>
      <c r="P29">
        <v>9.9499999999999993</v>
      </c>
      <c r="Q29">
        <v>7.56</v>
      </c>
      <c r="R29">
        <v>4.2300000000000004</v>
      </c>
      <c r="S29">
        <v>2776</v>
      </c>
      <c r="T29">
        <v>0.46</v>
      </c>
      <c r="U29">
        <v>0.01</v>
      </c>
      <c r="V29">
        <v>4.96</v>
      </c>
      <c r="W29">
        <v>2.02</v>
      </c>
      <c r="X29">
        <v>140</v>
      </c>
      <c r="Y29">
        <v>17</v>
      </c>
    </row>
    <row r="30" spans="3:25" x14ac:dyDescent="0.2">
      <c r="C30">
        <v>12</v>
      </c>
      <c r="D30" s="5"/>
      <c r="E30" t="s">
        <v>51</v>
      </c>
      <c r="F30">
        <v>1.3</v>
      </c>
      <c r="G30">
        <v>13</v>
      </c>
      <c r="H30">
        <v>13.49</v>
      </c>
      <c r="I30">
        <v>30.79</v>
      </c>
      <c r="J30">
        <v>1.00817</v>
      </c>
      <c r="K30">
        <v>5.56</v>
      </c>
      <c r="L30">
        <v>3.69</v>
      </c>
      <c r="M30">
        <v>0.02</v>
      </c>
      <c r="N30">
        <v>1.93</v>
      </c>
      <c r="O30">
        <v>0.68</v>
      </c>
      <c r="P30">
        <v>9.5399999999999991</v>
      </c>
      <c r="Q30">
        <v>7.31</v>
      </c>
      <c r="R30">
        <v>4.3600000000000003</v>
      </c>
      <c r="S30">
        <v>2825</v>
      </c>
      <c r="T30">
        <v>0.43</v>
      </c>
      <c r="U30">
        <v>0</v>
      </c>
      <c r="V30">
        <v>4.41</v>
      </c>
      <c r="W30">
        <v>2.14</v>
      </c>
      <c r="X30">
        <v>145</v>
      </c>
      <c r="Y30">
        <v>15</v>
      </c>
    </row>
    <row r="32" spans="3:25" x14ac:dyDescent="0.2">
      <c r="C32">
        <v>13</v>
      </c>
      <c r="D32" s="5" t="s">
        <v>50</v>
      </c>
      <c r="E32">
        <v>1</v>
      </c>
      <c r="F32">
        <v>10.93</v>
      </c>
      <c r="G32">
        <v>6.2</v>
      </c>
      <c r="H32">
        <v>7.78</v>
      </c>
      <c r="I32">
        <v>27.38</v>
      </c>
      <c r="J32">
        <v>0.99602000000000002</v>
      </c>
      <c r="K32">
        <v>5.59</v>
      </c>
      <c r="L32">
        <v>3.42</v>
      </c>
      <c r="M32">
        <v>0.3</v>
      </c>
      <c r="N32">
        <v>1.17</v>
      </c>
      <c r="O32">
        <v>1.02</v>
      </c>
      <c r="P32">
        <v>4.7300000000000004</v>
      </c>
      <c r="Q32">
        <v>3.54</v>
      </c>
      <c r="R32">
        <v>1.47</v>
      </c>
      <c r="S32">
        <v>1138</v>
      </c>
      <c r="T32">
        <v>0.37</v>
      </c>
      <c r="U32">
        <v>0.49</v>
      </c>
      <c r="V32">
        <v>5.83</v>
      </c>
      <c r="W32">
        <v>2.13</v>
      </c>
      <c r="X32">
        <v>40</v>
      </c>
      <c r="Y32">
        <v>21</v>
      </c>
    </row>
    <row r="33" spans="3:25" x14ac:dyDescent="0.2">
      <c r="C33">
        <v>13</v>
      </c>
      <c r="D33" s="5"/>
      <c r="E33">
        <v>1</v>
      </c>
      <c r="F33">
        <v>10.93</v>
      </c>
      <c r="G33">
        <v>6.3</v>
      </c>
      <c r="H33">
        <v>7.85</v>
      </c>
      <c r="I33">
        <v>27.31</v>
      </c>
      <c r="J33">
        <v>0.99595</v>
      </c>
      <c r="K33">
        <v>5.6</v>
      </c>
      <c r="L33">
        <v>3.41</v>
      </c>
      <c r="M33">
        <v>0.31</v>
      </c>
      <c r="N33">
        <v>1.1299999999999999</v>
      </c>
      <c r="O33">
        <v>1.01</v>
      </c>
      <c r="P33">
        <v>4.45</v>
      </c>
      <c r="Q33">
        <v>3.86</v>
      </c>
      <c r="R33">
        <v>1.49</v>
      </c>
      <c r="S33">
        <v>1190</v>
      </c>
      <c r="T33">
        <v>0.38</v>
      </c>
      <c r="U33">
        <v>0.53</v>
      </c>
      <c r="V33">
        <v>5.96</v>
      </c>
      <c r="W33">
        <v>2.1</v>
      </c>
      <c r="X33">
        <v>43</v>
      </c>
      <c r="Y33">
        <v>14</v>
      </c>
    </row>
  </sheetData>
  <mergeCells count="5">
    <mergeCell ref="D4:D9"/>
    <mergeCell ref="D11:D16"/>
    <mergeCell ref="D18:D23"/>
    <mergeCell ref="D25:D30"/>
    <mergeCell ref="D32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(color)</vt:lpstr>
      <vt:lpstr>Physicochemical parameters(raw)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 Kumar</dc:creator>
  <cp:lastModifiedBy>Yogesh Kumar</cp:lastModifiedBy>
  <dcterms:created xsi:type="dcterms:W3CDTF">2023-12-26T16:17:51Z</dcterms:created>
  <dcterms:modified xsi:type="dcterms:W3CDTF">2025-02-04T18:05:17Z</dcterms:modified>
</cp:coreProperties>
</file>